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51600" windowHeight="17700" activeTab="3"/>
  </bookViews>
  <sheets>
    <sheet name="Aggregate Table" sheetId="1" r:id="rId1"/>
    <sheet name="Revenue" sheetId="3" r:id="rId2"/>
    <sheet name="Mandatory Spending" sheetId="4" r:id="rId3"/>
    <sheet name="Appropriations" sheetId="2" r:id="rId4"/>
  </sheets>
  <definedNames>
    <definedName name="_xlnm.Print_Titles" localSheetId="3">Appropriations!$1:$1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8" i="2" l="1"/>
  <c r="C13" i="1" l="1"/>
  <c r="C11" i="4" l="1"/>
  <c r="M11" i="4"/>
  <c r="O6" i="4" l="1"/>
  <c r="O7" i="4"/>
  <c r="O8" i="4"/>
  <c r="O9" i="4"/>
  <c r="O10" i="4"/>
  <c r="O5" i="4"/>
  <c r="D11" i="4"/>
  <c r="E11" i="4"/>
  <c r="F11" i="4"/>
  <c r="G11" i="4"/>
  <c r="H11" i="4"/>
  <c r="I11" i="4"/>
  <c r="J11" i="4"/>
  <c r="K11" i="4"/>
  <c r="L11" i="4"/>
  <c r="O11" i="4" l="1"/>
  <c r="O9" i="3"/>
  <c r="D9" i="3"/>
  <c r="E9" i="3"/>
  <c r="F9" i="3"/>
  <c r="G9" i="3"/>
  <c r="H9" i="3"/>
  <c r="I9" i="3"/>
  <c r="J9" i="3"/>
  <c r="K9" i="3"/>
  <c r="L9" i="3"/>
  <c r="M9" i="3"/>
  <c r="C9" i="3"/>
  <c r="O7" i="3"/>
  <c r="O6" i="3"/>
</calcChain>
</file>

<file path=xl/sharedStrings.xml><?xml version="1.0" encoding="utf-8"?>
<sst xmlns="http://schemas.openxmlformats.org/spreadsheetml/2006/main" count="1451" uniqueCount="397">
  <si>
    <t>Coronavirus Preparedness and Response Supplemental Appropriations Act</t>
  </si>
  <si>
    <t>Families First Coronavirus Response Act</t>
  </si>
  <si>
    <t>CARES Act</t>
  </si>
  <si>
    <t>Paycheck Protection and Health Care Enhancement Act</t>
  </si>
  <si>
    <t>PL (Bill Number)</t>
  </si>
  <si>
    <t>Paycheck Protection Program Flexibility Act</t>
  </si>
  <si>
    <t>PL 116-136 (HR 748)</t>
  </si>
  <si>
    <t>PL 116-142 (HR 7010)</t>
  </si>
  <si>
    <t>PL 116-127 (HR 6201)</t>
  </si>
  <si>
    <t>PL 116-123 (HR 6074)</t>
  </si>
  <si>
    <t>PL 116-140 (HR 6322)</t>
  </si>
  <si>
    <t>Student Veteran Coronavirus Response Act of 2020</t>
  </si>
  <si>
    <t>PL 116-139 (HR 266)</t>
  </si>
  <si>
    <t>PL 116-148 (S 4091)</t>
  </si>
  <si>
    <t>Emergency Aid for Returning Americans Affected by Coronavirus Act</t>
  </si>
  <si>
    <t>Deficit Effect 2020-2030 $ millions</t>
  </si>
  <si>
    <t>Total</t>
  </si>
  <si>
    <t>PL 116-128 (S 3053)</t>
  </si>
  <si>
    <t>To authorize the Secretary of Veterans Affairs to treat certain programs of education converted to distance learning by reason of emergencies and health-related situations in the same manner as programs of education pursued at educational institutions, and for other purposes.</t>
  </si>
  <si>
    <t>Budgetary Effects of Legislative Coronavirus Efforts</t>
  </si>
  <si>
    <t>PL 116-147 (S 4116)</t>
  </si>
  <si>
    <t xml:space="preserve">To extend the authority for commitments for the paycheck protection program and separate amounts authorized for other loans under section 7(a) of the Small Business Act, and for other purposes. </t>
  </si>
  <si>
    <t>Title</t>
  </si>
  <si>
    <t>2020-2030</t>
  </si>
  <si>
    <t>Fiscal Year</t>
  </si>
  <si>
    <t>Revenue Effects of Legislative Coronavirus Efforts</t>
  </si>
  <si>
    <t>(+ Increase/- Decrease in Revenue; $ millions)</t>
  </si>
  <si>
    <t>Source: Congressional Budget Office, Joint Committee on Taxation, Senate Budget Committee Scorekeeping Reports.</t>
  </si>
  <si>
    <t>Mandatory Spending Effects of Legislative Coronavirus Efforts</t>
  </si>
  <si>
    <t>(Outlays, $ millions)</t>
  </si>
  <si>
    <t>Bill</t>
  </si>
  <si>
    <t>Protecting Nonprofits from Catastrophic Cash Flow Strain Act of 2020</t>
  </si>
  <si>
    <t>Agency</t>
  </si>
  <si>
    <t>Account</t>
  </si>
  <si>
    <t>Subcommittee</t>
  </si>
  <si>
    <t>Budget Authority</t>
  </si>
  <si>
    <t xml:space="preserve">Explanation </t>
  </si>
  <si>
    <t>Designation</t>
  </si>
  <si>
    <t>COVID 1 (H.R. 6074)</t>
  </si>
  <si>
    <t>Department of Health and Human Services</t>
  </si>
  <si>
    <t>Salaries and Expenses, Food and Drug Administration</t>
  </si>
  <si>
    <t>Agriculture</t>
  </si>
  <si>
    <t>Prevent, prepare for, and respond to coronavirus, including the development of necessary medical countermeasures and vaccines, advanced manufacturing for medical products, and the monitoring of medical product supply chains</t>
  </si>
  <si>
    <t>Emergency</t>
  </si>
  <si>
    <t>Small Business Administration</t>
  </si>
  <si>
    <t xml:space="preserve">Disaster Loans Program Account, Small Business Administration </t>
  </si>
  <si>
    <t>FSGG</t>
  </si>
  <si>
    <t xml:space="preserve">Economic injury disaster loans </t>
  </si>
  <si>
    <t>CDC-Wide Activities and Program Support, Centers for Disease Control and Prevention</t>
  </si>
  <si>
    <t>Labor-HHS</t>
  </si>
  <si>
    <t>$950 million for grants to states, localities, and tribes, $475 million allocated within 30 days of enactment, $300 million for global disease detection, $300 million for the Infectious Diseases Rapid Response Reserve Fund</t>
  </si>
  <si>
    <t>National Institute of Allergy and Infectious Diseases, National Institutes of Health</t>
  </si>
  <si>
    <t>Prevent, prepare for, and respond to coronavirus, domestically or internationally</t>
  </si>
  <si>
    <t>Public Health and Social Services Emergency Fund</t>
  </si>
  <si>
    <t>Prevent, prepare for, and respond to coronavirus, domestically or internationally, including the development of vaccines, therapeutics, diagnostics, necessary medical supplies, medical surge capacity</t>
  </si>
  <si>
    <t xml:space="preserve">Products purchased such as vaccines, therapeutics, and diagnostics </t>
  </si>
  <si>
    <t>Department of State</t>
  </si>
  <si>
    <t>Diplomatic Programs, Administration of Foreign Affairs</t>
  </si>
  <si>
    <t>State and Foreign Ops</t>
  </si>
  <si>
    <t>Maintaining consular operations, evacuation reimbursements, and emergency preparedness</t>
  </si>
  <si>
    <t>United States Agency for International Development</t>
  </si>
  <si>
    <t>Office of the Inspector General</t>
  </si>
  <si>
    <t>Oversight</t>
  </si>
  <si>
    <t>Bilateral Economic Assistance</t>
  </si>
  <si>
    <t>Global Health Programs</t>
  </si>
  <si>
    <t>Prevent, prepare for, and respond to coronavirus</t>
  </si>
  <si>
    <t>International Disaster Assistance</t>
  </si>
  <si>
    <t>Economic Support Fund</t>
  </si>
  <si>
    <t>Address economic, security, and stabilization requirements</t>
  </si>
  <si>
    <t>COVID 2 (H.R. 6201)</t>
  </si>
  <si>
    <t>Department of Agriculture</t>
  </si>
  <si>
    <t xml:space="preserve">Special Supplemental Nutrition Program for Women, Infants, and Children (WIC), Food and Nutrition Service </t>
  </si>
  <si>
    <t>WIC Program funding</t>
  </si>
  <si>
    <t xml:space="preserve">Commodity Assistance Program, Food and Nutrition Service </t>
  </si>
  <si>
    <t>$100 million to distribute commodities, emergency food assistance</t>
  </si>
  <si>
    <t xml:space="preserve">General Provisions, Office of the Secretary </t>
  </si>
  <si>
    <t>Sec. 1102--Grants to territories for nutrition assistance</t>
  </si>
  <si>
    <t>Department of Defense</t>
  </si>
  <si>
    <t>Defense Health Program</t>
  </si>
  <si>
    <t>Defense</t>
  </si>
  <si>
    <t>Health services consisting of SARS-CoV-2 or COVID-19 related items and services</t>
  </si>
  <si>
    <t>Department of the Treasury</t>
  </si>
  <si>
    <t>Taxpayer Services, Internal Revenue Service</t>
  </si>
  <si>
    <t>Carrying out the Families First Coronavirus Response Act</t>
  </si>
  <si>
    <t>Indian Health Services, Indian Health Service</t>
  </si>
  <si>
    <t>Interior</t>
  </si>
  <si>
    <t>Aging and Disability Services Programs, Administration for Community Living</t>
  </si>
  <si>
    <t>$160 million for Home-Delivered Nutrition Services, $80 million for Congregate Nutrition Services, $10 million for Nutrition Services for Native Americans</t>
  </si>
  <si>
    <t>Pay the claims of providers for reimbursement for health services associated with coronavirus</t>
  </si>
  <si>
    <t>Department of Veterans Affairs</t>
  </si>
  <si>
    <t>Medical Services, Veterans Health Administration</t>
  </si>
  <si>
    <t>MilCon-VA</t>
  </si>
  <si>
    <t>Medical Community Care, Veterans Health Administration</t>
  </si>
  <si>
    <t>COVID 3 (H.R. 748)</t>
  </si>
  <si>
    <t>Agricultural Programs, Office of the Secretary</t>
  </si>
  <si>
    <t>Providing support for agricultural producers impacted by the coronavirus</t>
  </si>
  <si>
    <t>Agricultural Programs, Office of the Inspector General</t>
  </si>
  <si>
    <t>Conducting audits and investigations of projects and activities</t>
  </si>
  <si>
    <t>Salaries and Expenses, Animal and Plant Health Inspection Service</t>
  </si>
  <si>
    <t>Salary costs associated with the Agriculture Quarantine and Inspection Program</t>
  </si>
  <si>
    <t>Marketing Services, Agricultural Marketing Service</t>
  </si>
  <si>
    <t>Salary costs associated with commodity grading, inspection, and audit activities</t>
  </si>
  <si>
    <t>Food Safety and Inspection Service</t>
  </si>
  <si>
    <t>Support of temporary and intermittent workers, relocation of inspectors, and overtime inspectors</t>
  </si>
  <si>
    <t>Farm Production and Conservation Programs, Farm Service Agency</t>
  </si>
  <si>
    <t>Hire temporary staff and overtime expenses</t>
  </si>
  <si>
    <t>Rural Business Program, Rural Business--Cooperative Service</t>
  </si>
  <si>
    <t>Loans for rural business development programs</t>
  </si>
  <si>
    <t>Distance Learning, Telemedicine, and Broadband Program, Rural Utilities Service</t>
  </si>
  <si>
    <t>Telemedicine and distance learning services in rural areas</t>
  </si>
  <si>
    <t>Child Nutrition Programs, Food and Nutrition Service</t>
  </si>
  <si>
    <t>Supplemental Nutrition Assistance Program, Food and Nutrition Service</t>
  </si>
  <si>
    <t xml:space="preserve">$15,5100,000,000 for a contingency reserve, $50,000,000 additional food purchases, $200,000,000 for grants for territories </t>
  </si>
  <si>
    <t>Commodity Assistance Program, Food and Nutrition Service</t>
  </si>
  <si>
    <t>Emergency food assistance program ($150,000,000 for distribution of commodities)</t>
  </si>
  <si>
    <t>Salaries and Expenses, Foreign Agricultural Service</t>
  </si>
  <si>
    <t>Relocate employees and their dependents from overseas posts</t>
  </si>
  <si>
    <t>Development of necessary medical countermeasures and vaccines, advanced manufacturing for medical products, the monitoring of medical product supply chains</t>
  </si>
  <si>
    <t>Reimbursement of Present Net Realized Losses, Commodity Credit Corporation</t>
  </si>
  <si>
    <t>Reimbursement for net realized losses</t>
  </si>
  <si>
    <t>Pilot program for grants for rural areas without sufficient access to broadband</t>
  </si>
  <si>
    <t>Department of Commerce</t>
  </si>
  <si>
    <t>Economic Development Assistance Programs, Economic Development Administration</t>
  </si>
  <si>
    <t>CJS</t>
  </si>
  <si>
    <t>Responding to economic injury as a result of coronavirus</t>
  </si>
  <si>
    <t>Scientific and Technical Research and Services, National Institute of Standards and Technology</t>
  </si>
  <si>
    <t>Continuity of operations, including measurement science to support viral testing and bio manufacturing</t>
  </si>
  <si>
    <t>Industrial Technology Services, National Institute of Standards and Technology</t>
  </si>
  <si>
    <t>$50,000,000 for the Hollings Manufacturing Extension Partnership and $10,000,000 for the National Network for Manufacturing Innovation</t>
  </si>
  <si>
    <t>Operations, Research, and Facilities, National Oceanic and Atmospheric Administration</t>
  </si>
  <si>
    <t>Supporting continuity of operations for the National Weather Service life and property related operations</t>
  </si>
  <si>
    <t>Department of Justice</t>
  </si>
  <si>
    <t>Justice Information Sharing Technology, General Administration</t>
  </si>
  <si>
    <t>Prevent, prepare for, and respond to coronavirus, domestically or internationally, including the impact of coronavirus on the work of the Department of Justice</t>
  </si>
  <si>
    <t>Salaries and Expenses, United States Attorneys</t>
  </si>
  <si>
    <t>Salaries and Expenses, United States Marshals Service</t>
  </si>
  <si>
    <t>Salaries and Expenses, Federal Bureau of Investigation</t>
  </si>
  <si>
    <t>Salaries and Expenses, Drug Enforcement Administration</t>
  </si>
  <si>
    <t>Salaries and Expenses, Federal Prison System</t>
  </si>
  <si>
    <t>State and Local Law Enforcement Assistance</t>
  </si>
  <si>
    <t>Edward Byrne Memorial Justice Assistance Grant Program</t>
  </si>
  <si>
    <t>National Aeronautics and Space Administration</t>
  </si>
  <si>
    <t>Safety, Security and Mission Services</t>
  </si>
  <si>
    <t>National Science Foundation</t>
  </si>
  <si>
    <t>Research and Related Activities</t>
  </si>
  <si>
    <t>Fund research grants</t>
  </si>
  <si>
    <t>Agency Operations and Award Management</t>
  </si>
  <si>
    <t xml:space="preserve">Administer research grants </t>
  </si>
  <si>
    <t>Legal Services Corporation</t>
  </si>
  <si>
    <t>Payment to the Legal Services Corporation</t>
  </si>
  <si>
    <t>Assistance to Fishery Participants</t>
  </si>
  <si>
    <t>Assistance to Tribal, subsistence, commercial, and charter fishery participants affected by coronavirus</t>
  </si>
  <si>
    <t>National Guard Personnel, Army</t>
  </si>
  <si>
    <t>National Guard Personnel, Air Force</t>
  </si>
  <si>
    <t>Operation and Maintenance, Army</t>
  </si>
  <si>
    <t>Operation and Maintenance, Navy</t>
  </si>
  <si>
    <t>Operation and Maintenance, Marine Corps</t>
  </si>
  <si>
    <t>Operation and Maintenance, Air Force</t>
  </si>
  <si>
    <t>Operation and Maintenance, Army Reserve</t>
  </si>
  <si>
    <t>Operation and Maintenance, Army National Guard</t>
  </si>
  <si>
    <t>Operation and Maintenance, Air National Guard</t>
  </si>
  <si>
    <t>Operation and Maintenance, Defense-Wide</t>
  </si>
  <si>
    <t>Procurement, Defense Production Act Purchases</t>
  </si>
  <si>
    <t>Defense Working Capital Funds</t>
  </si>
  <si>
    <t>$475,000,000 for the Navy Working Capital Fund, $475,000,000 for the Air Force Working Capital Fund, and $500,000,000 for the Defense-Wide Working Capital Fund</t>
  </si>
  <si>
    <t>$3,390,600,000 for operation and maintenance, $415,000,000 for research, development, test and evaluation</t>
  </si>
  <si>
    <t>TRICARE contracts</t>
  </si>
  <si>
    <t>Department of the Army, Corps of Engineers--Civil</t>
  </si>
  <si>
    <t>Operation and Maintenance</t>
  </si>
  <si>
    <t>Energy and Water</t>
  </si>
  <si>
    <t>Expenses</t>
  </si>
  <si>
    <t>Department of the Interior</t>
  </si>
  <si>
    <t>Water and Related Resources, Bureau of Reclamation</t>
  </si>
  <si>
    <t xml:space="preserve">Policy and Administration, Bureau of Reclamation </t>
  </si>
  <si>
    <t>Department of Energy</t>
  </si>
  <si>
    <t>Science</t>
  </si>
  <si>
    <t xml:space="preserve">Providing support and access to scientific user facilities in the Office of Science and National Nuclear Security Administration </t>
  </si>
  <si>
    <t>Departmental Administration</t>
  </si>
  <si>
    <t>Supporting remote access for personnel</t>
  </si>
  <si>
    <t>Nuclear Regulatory Commission</t>
  </si>
  <si>
    <t>Salaries and Expenses</t>
  </si>
  <si>
    <t>Administrative Provision, Internal Revenue Service</t>
  </si>
  <si>
    <t>Costs with extended filing season and implementation of the Families First Coronavirus Response Act</t>
  </si>
  <si>
    <t xml:space="preserve">The Judiciary </t>
  </si>
  <si>
    <t>Salaries and Expenses, Supreme Court of the United States</t>
  </si>
  <si>
    <t>Salaries and Expenses, Courts of Appeals, District Courts, and Other Judicial Services</t>
  </si>
  <si>
    <t>Defender Services, Courts of Appeals, District Courts, and Other Judicial Services</t>
  </si>
  <si>
    <t>District of Columbia</t>
  </si>
  <si>
    <t>Federal Payment for Emergency Planning and Security Costs in the District of Columbia</t>
  </si>
  <si>
    <t>Election Assistance Commission</t>
  </si>
  <si>
    <t>Election Security Grants</t>
  </si>
  <si>
    <t>Prevent, prepare for, and respond to coronavirus, domestically or internationally, for the 2020 Federal election cycle</t>
  </si>
  <si>
    <t>Federal Communications Commission</t>
  </si>
  <si>
    <t>Support efforts of health care providers to address coronavirus by providing telecommunications services, information services, and devices necessary to enable the provision of telehealth services</t>
  </si>
  <si>
    <t>General Services Administration</t>
  </si>
  <si>
    <t>Federal Buildings Fund</t>
  </si>
  <si>
    <t>Federal Citizen Services Fund</t>
  </si>
  <si>
    <t>Working Capital Fund</t>
  </si>
  <si>
    <t>National Archives and Records Administration</t>
  </si>
  <si>
    <t>Operating Expenses</t>
  </si>
  <si>
    <t>Federal Records Center Program</t>
  </si>
  <si>
    <t>Office of Personnel Management</t>
  </si>
  <si>
    <t>Technologies for digital case management, short-term methods to allow electronic submissions of retirement application packages in support of paper-based business operations, and increased telecommunications</t>
  </si>
  <si>
    <t>Pandemic Response Accountability Committee</t>
  </si>
  <si>
    <t>Promote transparency and support oversight</t>
  </si>
  <si>
    <t>Disaster Loans Program Account</t>
  </si>
  <si>
    <t>Cost of direct loans authorized by 7(b) of the Small Business Act</t>
  </si>
  <si>
    <t>Department of Homeland Security</t>
  </si>
  <si>
    <t>Operations and Support, Management Directorate</t>
  </si>
  <si>
    <t>Homeland Security</t>
  </si>
  <si>
    <t>Purchase of personal protective equipment and sanitization materials</t>
  </si>
  <si>
    <t>Operations and Support, Transportation Security Administration</t>
  </si>
  <si>
    <t>Cleaning and sanitization at checkpoints and other airport common areas, overtime and travel costs, and explosive detection materials</t>
  </si>
  <si>
    <t>Operations and Support, United States Coast Guard</t>
  </si>
  <si>
    <t>Mobilization of reservists and increasing the capability and capacity of Coast Guard information technology systems and infrastructure</t>
  </si>
  <si>
    <t>Operations and Support, Cybersecurity and Infrastructure Security Agency</t>
  </si>
  <si>
    <t>Interagency critical infrastructure coordination</t>
  </si>
  <si>
    <t>Operations and Support, Federal Emergency Management Agency</t>
  </si>
  <si>
    <t>Enhancements to information technology and for facilities support</t>
  </si>
  <si>
    <t>Disaster Relief Fund, Federal Emergency Management Agency</t>
  </si>
  <si>
    <t>$25,000,000 for major disasters, $15,000,000 for disaster relief, $3,000,000 for the Office of the Inspector General</t>
  </si>
  <si>
    <t>Federal Assistance, Federal Emergency Management Agency</t>
  </si>
  <si>
    <t>$100,000,000 for Assistance to Firefighter Grants, $100,000,000 for Emergency Management Performance Grants, $200,000,000 for the Emergency Food and Shelter Program</t>
  </si>
  <si>
    <t>Operation of Indian Programs, Bureau of Indian Affairs</t>
  </si>
  <si>
    <t>Funds for public safety and justice programs, executive direction to carry out deep cleaning of facilities, purchase of personal protective equipment, purchase of information technology to improve teleworking capability, welfare assistance and social services programs (including assistance to individuals), and assistance to tribal governments, including tribal governments who participate in the “Small and Needy” program</t>
  </si>
  <si>
    <t>Operation of Indian Education Programs, Bureau of Indian Education</t>
  </si>
  <si>
    <t>Funding for tribal colleges and universities, salaries, transportation, and information technology</t>
  </si>
  <si>
    <t>Departmental Operations</t>
  </si>
  <si>
    <t>Purchasing equipment and supplies to disinfect and clean buildings and public areas, supporting law enforcement and emergency management operations, biosurveillance of wildlife and environmental persistence studies, employee overtime and special pay expenses, and other response, mitigation, or recovery activities</t>
  </si>
  <si>
    <t>Assistance to Territories</t>
  </si>
  <si>
    <t>General technical assistance</t>
  </si>
  <si>
    <t>Environmental Protection Agency</t>
  </si>
  <si>
    <t>Science and Technology</t>
  </si>
  <si>
    <t>$750,000 for necessary expenses for cleaning and disinfecting equipment or facilities of, or for use by, the Environmental Protection Agency,  $1,500,000 for research on methods to reduce the risks from environmental transmission of coronavirus via contaminated surfaces or materials</t>
  </si>
  <si>
    <t>Environmental Programs and Management</t>
  </si>
  <si>
    <t>$2,410,000 for necessary expenses for cleaning and disinfecting equipment or facilities of, or for use by, the Environmental Protection Agency, and operational continuity of Environmental Protection Agency programs and related activities,  $1,500,000 for expediting registration and other actions related to pesticides to address coronavirus</t>
  </si>
  <si>
    <t>Buildings and Facilities</t>
  </si>
  <si>
    <t>Cleaning and disinfecting equipment or facilities of, or for use by, the Environmental Protection Agency</t>
  </si>
  <si>
    <t>Hazardous Substance Superfund</t>
  </si>
  <si>
    <t>Forest and Rangeland Research, Forest Service</t>
  </si>
  <si>
    <t>Reestablishment of abandoned or failed experiments associated with employee restrictions</t>
  </si>
  <si>
    <t>National Forest System, Forest Service</t>
  </si>
  <si>
    <t>Cleaning and disinfecting of public recreation amenities and for personal protective equipment and baseline health testing for first responders</t>
  </si>
  <si>
    <t>Capital Improvement and Maintenance, Forest Service</t>
  </si>
  <si>
    <t>Janitorial services</t>
  </si>
  <si>
    <t>Wildland Fire Management, Forest Service</t>
  </si>
  <si>
    <t>Personal protective equipment and baseline health testing for first responders</t>
  </si>
  <si>
    <t>Public health support, electronic health record modernization, telehealth and other information technology upgrades, Purchased/Referred Care, Catastrophic Health Emergency Fund, Urban Indian Organizations, Tribal Epidemiology Centers, Community Health Representatives, and other activities to protect the safety of patients and staff</t>
  </si>
  <si>
    <t>Toxic Substances and Environmental Public Health, Agency for Toxic Substances and Disease Registry</t>
  </si>
  <si>
    <t>$7,500,000 for the Geospatial Research, Analysis and Services Program and $5,000,000 for awards to Pediatric Environmental Health Specialty Units and state health departments</t>
  </si>
  <si>
    <t>Institute of American Indian and Alaska Native Culture and Arts Development</t>
  </si>
  <si>
    <t>Payment to the Institute</t>
  </si>
  <si>
    <t>Smithsonian Institution</t>
  </si>
  <si>
    <t>Funding for deep cleaning, security, information technology, and staff overtime</t>
  </si>
  <si>
    <t>John F. Kennedy Center for the Performing Arts</t>
  </si>
  <si>
    <t>Operations and Maintenance</t>
  </si>
  <si>
    <t>Funding for deep cleaning and information technology to improve telework capability and for operations and maintenance requirements related to the consequences of coronavirus</t>
  </si>
  <si>
    <t>National Foundation on the Arts and Humanities</t>
  </si>
  <si>
    <t>Grants and Administration, National Endowment for the Arts</t>
  </si>
  <si>
    <t>Grants to state art agencies and regional arts organizations</t>
  </si>
  <si>
    <t>Grants and Administration, National Endowment for the Humanities</t>
  </si>
  <si>
    <t>Grants to humanities councils</t>
  </si>
  <si>
    <t>Department of Labor</t>
  </si>
  <si>
    <t>Training and Employment Services, Employment and Training Administration</t>
  </si>
  <si>
    <t>Dislocated workers assistance national reserve</t>
  </si>
  <si>
    <t>Salaries and Expenses, Departmental Management</t>
  </si>
  <si>
    <t>Enforce worker protection laws and regulations</t>
  </si>
  <si>
    <t>$1,500,000,000 for grants to states for surveillance, epidemiology, laboratory capacity, infection control, mitigation, communications, and other preparedness activities, $500,000,000 for global disease detection and emergency response, $500,000,000 for public health data surveillance and infrastructure modernization, $300,000,000 for the Infectious Diseases Rapid Response Reserve Fund</t>
  </si>
  <si>
    <t>National Heart, Lung, and Blood Institute, National Institutes of Health</t>
  </si>
  <si>
    <t>Prepare for coronavirus, $156,000,000, for the study of, construction of, demolition of, renovation of, and acquisition of equipment for, vaccine and infectious diseases research facilities of or used by NIH, including the acquisition of real property</t>
  </si>
  <si>
    <t>National Institute of Biomedical Imaging and Bioengineering, National Institutes of Health</t>
  </si>
  <si>
    <t>National Library of Medicine, National Institutes of Health</t>
  </si>
  <si>
    <t>National Center for Advancing Translational Sciences, National Institutes of Health</t>
  </si>
  <si>
    <t>Office of the Director, National Institutes of Health</t>
  </si>
  <si>
    <t>Health Surveillance and Program Support, Substance Abuse and Mental Health Services Administration</t>
  </si>
  <si>
    <t>$250,000,000 for Certified Community Behavioral Health Clinic Expansion Grant program, $50,000,000 for suicide prevention programs, $100,000,000 for activities under the Public Health Service Act, $15,000,000 for tribes</t>
  </si>
  <si>
    <t>Program Management, Centers for Medicare &amp; Medicaid Services</t>
  </si>
  <si>
    <t>Prepare for coronavirus, $100,000,000 for survey and certification program (prioritizing nursing homes)</t>
  </si>
  <si>
    <t>Low Income Home Energy Assistance, Administration for Children and Families</t>
  </si>
  <si>
    <t>Payments under subsection (b) of section 2602 of the Low-Income Home Energy Assistance Act of 1981</t>
  </si>
  <si>
    <t xml:space="preserve">Payments to States for the Child Care and Development Block Grant, Administration for Children and Families </t>
  </si>
  <si>
    <t>Continued payments and assistance to child care providers in the case of decreased enrollment or closures related to coronavirus, and to assure they are able to remain open or reopen</t>
  </si>
  <si>
    <t>Children and Families Services Programs, Administration for Children and Families</t>
  </si>
  <si>
    <t>$1,000,000,000 for Community Services Block Grant, $750,000,000 for payments under Head Start Act, $2,000,000 for the National Domestic Violence Hotline, $45,000,000 for Family Violence Prevention and Services formula grants, $25,000,000 for the Runaway and Homeless Youth Act, $45,000,000 for child welfare services, and $7,000,000 for administrative expenses</t>
  </si>
  <si>
    <t>$820,000,000 for the Older Americans Act of 1965, $85,000,000 for centers for independent living, $50,000,000 for aging and disability resource centers</t>
  </si>
  <si>
    <t>Development of necessary countermeasures and vaccines, prioritizing platform-based technologies with U.S.-based manufacturing capabilities, the purchase of vaccines, therapeutics, diagnostics, necessary medical supplies, as well as medical surge capacity, addressing blood supply chain, workforce modernization, telehealth access and infrastructure, initial advanced manufacturing, novel dispensing, enhancements to the U.S. Commissioned Corps, and other preparedness and response activities</t>
  </si>
  <si>
    <t>$90,000,000 for the Ryan White HIV/AIDS Program, $5,000,000 for health care systems, $180,000,000 for rural health</t>
  </si>
  <si>
    <t>Reimburse, through grants or other mechanisms, eligible health care providers for health care related expenses or lost revenues that are attributable to coronavirus</t>
  </si>
  <si>
    <t>Department of Education</t>
  </si>
  <si>
    <t>Education Stabilization Fund</t>
  </si>
  <si>
    <t>Safe Schools and Citizenship Education</t>
  </si>
  <si>
    <t>Supplement funds otherwise available for “Project SERV”, including to help elementary, secondary and postsecondary schools clean and disinfect affected schools, and assist in counseling and distance learning and associated costs</t>
  </si>
  <si>
    <t>Gallaudet University</t>
  </si>
  <si>
    <t>Defray the expenses directly caused by coronavirus and to enable grants to students for expenses directly related to coronavirus and the disruption of university operations</t>
  </si>
  <si>
    <t>Student Aid Administration</t>
  </si>
  <si>
    <t>Carrying out the Public Health Service Act</t>
  </si>
  <si>
    <t>Howard University</t>
  </si>
  <si>
    <t>Program Administration, Departmental Management</t>
  </si>
  <si>
    <t>Salaries and expenses necessary for oversight and audit of programs, grants, and projects</t>
  </si>
  <si>
    <t>Corporation for Public Broadcasting</t>
  </si>
  <si>
    <t>Fiscal stabilization grants to public telecommunications entities</t>
  </si>
  <si>
    <t>Institute of Museum and Library Services</t>
  </si>
  <si>
    <t>Office of Museum and Library Services: Grants and Administration</t>
  </si>
  <si>
    <t>Grants to States, territories and tribes to expand digital network access, purchase internet accessible devices, and provide technical support services</t>
  </si>
  <si>
    <t>Railroad Retirement Board</t>
  </si>
  <si>
    <t>Limitation on Administration</t>
  </si>
  <si>
    <t>Purchase of information technology equipment to improve the mobility of the workforce and provide for additional hiring or overtime hours as needed to administer the Railroad Unemployment Insurance Act</t>
  </si>
  <si>
    <t>Social Security Administration</t>
  </si>
  <si>
    <t>Limitation on Administrative Expenses</t>
  </si>
  <si>
    <t>Paying the salaries and benefits of all employees affected as a result of office closures, telework, phone and communication services for employees, overtime costs, and supplies, and for resources necessary for processing disability and retirement workloads and backlogs</t>
  </si>
  <si>
    <t>Senate</t>
  </si>
  <si>
    <t>Sergeant at Arms and Doorkeeper of the Senate</t>
  </si>
  <si>
    <t>Leg Branch</t>
  </si>
  <si>
    <t>Miscellaneous Items</t>
  </si>
  <si>
    <t>House of Representatives</t>
  </si>
  <si>
    <t>Senate and House of Representatives</t>
  </si>
  <si>
    <t>Office of the Attending Physician</t>
  </si>
  <si>
    <t>Salaries, Capitol Police</t>
  </si>
  <si>
    <t>Architect of the Capitol</t>
  </si>
  <si>
    <t>Capital Construction and Operations</t>
  </si>
  <si>
    <t>Purchase and distribute cleaning and sanitation products throughout all facilities and grounds under the care of the Architect of the Capitol, wherever located, and any related services and operational costs</t>
  </si>
  <si>
    <t>Library of Congress</t>
  </si>
  <si>
    <t>Little Scholars Child Development Center</t>
  </si>
  <si>
    <t>Government Accountability Office</t>
  </si>
  <si>
    <t>Tiny Findings Child Development Center</t>
  </si>
  <si>
    <t>General Operating Expenses, Veterans Benefits Administration</t>
  </si>
  <si>
    <t>Impacts on health care delivery, and for support to veterans who are homeless or at risk of becoming homeless</t>
  </si>
  <si>
    <t>Related impacts on health care delivery</t>
  </si>
  <si>
    <t>Medical Support and Compliance, Veterans Health Administration</t>
  </si>
  <si>
    <t>Medical Facilities, Veterans Health Administration</t>
  </si>
  <si>
    <t>General Administration, Departmental Administration</t>
  </si>
  <si>
    <t>Information Technology Systems, Departmental Administration</t>
  </si>
  <si>
    <t>Office of Inspector General</t>
  </si>
  <si>
    <t>Oversight and audit of programs, activities, grants and projects</t>
  </si>
  <si>
    <t>Grants for Construction of State Extended Care Facilities</t>
  </si>
  <si>
    <t>Modify or alter existing hospital, nursing home, and domiciliary facilities in State homes</t>
  </si>
  <si>
    <t>Armed Forces Retirement Home Trust Fund</t>
  </si>
  <si>
    <t>Necessary expenses to maintain consular operations and to provide for evacuation expenses and emergency preparedness</t>
  </si>
  <si>
    <t>Migration and Refugee Assistance</t>
  </si>
  <si>
    <t>Peace Corps</t>
  </si>
  <si>
    <t>Department of Transportation</t>
  </si>
  <si>
    <t>Salaries and Expenses, Office of the Secretary</t>
  </si>
  <si>
    <t>THUD</t>
  </si>
  <si>
    <t>Essential Air Service</t>
  </si>
  <si>
    <t>Essential Air Service and Rural Improvement Fund</t>
  </si>
  <si>
    <t>Grants-In-Aid for Airports, Federal Aviation Administration</t>
  </si>
  <si>
    <t>Motor Carrier Safety Operations and Programs, Federal Motor Carrier Safety Administration</t>
  </si>
  <si>
    <t xml:space="preserve">Additional obligation limitation </t>
  </si>
  <si>
    <t>Safety and Operations, Federal Railroad Administration</t>
  </si>
  <si>
    <t>Northeast Corridor Grants to the National Railroad Passenger Corporation, Federal Railroad Administration</t>
  </si>
  <si>
    <t>Enable the Secretary of Transportation to make or amend existing grants to the National Railroad Passenger Corporation for activities associated with the Northeast Corridor</t>
  </si>
  <si>
    <t>National Network Grants to the National Railroad Passenger Corporation, Federal Railroad Administration</t>
  </si>
  <si>
    <t>Enable the Secretary of Transportation to make or amend existing grants to the National Railroad Passenger Corporation for activities associated with the National Network</t>
  </si>
  <si>
    <t>Transit Infrastructure Grants, Federal Transit Administration</t>
  </si>
  <si>
    <t>Operations and Training, Maritime Administration</t>
  </si>
  <si>
    <t>State Maritime Academy Operations, Maritime Administration</t>
  </si>
  <si>
    <t>Direct payments for State Maritime Academies</t>
  </si>
  <si>
    <t>Salaries and Expenses, Office of Inspector General</t>
  </si>
  <si>
    <t>Conducting audits and investigations of projects and activities carried out with funds made available to the Department of Transportation</t>
  </si>
  <si>
    <t>Department of Housing and Urban Development</t>
  </si>
  <si>
    <t>Administrative Support Offices, Management and Administration</t>
  </si>
  <si>
    <t>For the Office of the Chief Financial Officer, including for Department-wide salaries and expenses, Information Technology purposes, and to support the Department’s workforce in a telework environment</t>
  </si>
  <si>
    <t>Program Offices, Management and Administration</t>
  </si>
  <si>
    <t>$5,000,000 for the Office of Public and Indian Housing and $10,000,000 for the Office of Community Planning and Development</t>
  </si>
  <si>
    <t>Tenant-Based Rental Assistance, Public and Indian Housing</t>
  </si>
  <si>
    <t>$850,000,000 for administrative expenses and other expenses of public housing agencies, $400,000,000 for adjustments in 2020 section 8 renewal funding allocations</t>
  </si>
  <si>
    <t>Public Housing Operating Fund</t>
  </si>
  <si>
    <t>Provide additional funds for public housing agencies to maintain normal operations and take other necessary actions during the period that the program is impacted by coronavirus</t>
  </si>
  <si>
    <t>Native American Programs</t>
  </si>
  <si>
    <t>$200,000,000 for the Native American Housing Block Grants Program, $100,000,000 for grants to Indian tribes</t>
  </si>
  <si>
    <t>Housing Opportunities for Persons with AIDS</t>
  </si>
  <si>
    <t>Additional funds to maintain operations and for rental assistance, supportive services, and other necessary actions</t>
  </si>
  <si>
    <t>Community Development Fund</t>
  </si>
  <si>
    <t>Homeless Assistance Grants</t>
  </si>
  <si>
    <t>Prevent, prepare for, and respond to coronavirus, among individuals and families who are homeless or receiving homeless assistance and to support additional homeless assistance and homelessness prevention activities to mitigate the impacts created by coronavirus</t>
  </si>
  <si>
    <t>Project-Based Rental Assistance</t>
  </si>
  <si>
    <t>Additional funds to maintain normal operations and take other necessary actions during the period that the program is impacted by coronavirus, for assistance to owners or sponsors of properties receiving project-based assistance</t>
  </si>
  <si>
    <t>Housing for the Elderly</t>
  </si>
  <si>
    <t>Provide additional funds to maintain normal operations and take other necessary actions during the period that the program is impacted by coronavirus, for assistance to owners or sponsors of properties receiving project-based assistance</t>
  </si>
  <si>
    <t>Housing for Persons with Disabilities</t>
  </si>
  <si>
    <t>Fair Housing Activities</t>
  </si>
  <si>
    <t>Contracts, grants, and other assistance</t>
  </si>
  <si>
    <t>COVID 4 (H.R. 266)</t>
  </si>
  <si>
    <t>Necessary expenses to reimburse, through grants or other mechanisms, eligible health care providers
for health care related expenses or lost revenues that are attributable to coronavirus</t>
  </si>
  <si>
    <t>Necessary expenses to research, develop, validate, manufacture, purchase, administer, and expand capacity for COVID–19 tests to effectively monitor and suppress COVID–19, including tests for both active infection and prior exposure, including molecular, antigen, and serological tests, the manufacturing, procurement and distribution of tests, testing equipment and testing supplies, including personal protective equipment needed for administering tests, the development and validation of rapid, molecular point-of-care tests, and other tests, support for workforce, epidemiology, to scale up academic, commercial, public health, and hospital laboratories, to conduct surveillance and contact tracing, support development of COVID–19 testing plans, and other related activities related to COVID–19 testing</t>
  </si>
  <si>
    <t>Disaster Loan Program</t>
  </si>
  <si>
    <t>Emergency EIDL Grants</t>
  </si>
  <si>
    <t>Cost of emergency EIDL grants authorized by the CARES Act</t>
  </si>
  <si>
    <t>Category</t>
  </si>
  <si>
    <t>Nondefense</t>
  </si>
  <si>
    <t>Note: Estimates and budgetary effect classifications displayed are as scored at the time of enactment consistent with budget enforcement rules in the Senate.</t>
  </si>
  <si>
    <t>2. The $454 billion provided in the CARES Act for emergency lending facilities established by the Federal Reserve was estimated as producing no outlay effect</t>
  </si>
  <si>
    <t>1. Estimates and budgetary effect classifications displayed are as scored at the time of enactment consistent with budget enforcement rules in the Senate.</t>
  </si>
  <si>
    <t xml:space="preserve">Notes: </t>
  </si>
  <si>
    <t>1. May not sum due to rounding.</t>
  </si>
  <si>
    <t>2.  Estimates and budgetary effect classifications displayed are as scored at the time of enactment consistent with budget enforcement rules in the Senate.</t>
  </si>
  <si>
    <t>PL 116-151 (S 4209)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</si>
</sst>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3" formatCode="_(* #,##0.00_);_(* \(#,##0.00\);_(* &quot;-&quot;??_);_(@_)"/>
    <numFmt numFmtId="164" formatCode="&quot;$&quot;#,##0.00"/>
  </numFmts>
  <fonts count="13" x14ac:knownFonts="1">
    <font>
      <sz val="11"/>
      <color theme="1"/>
      <name val="Calibri"/>
      <family val="2"/>
      <scheme val="minor"/>
    </font>
    <font>
      <sz val="11"/>
      <color theme="1"/>
      <name val="Calibri"/>
      <family val="2"/>
      <scheme val="minor"/>
    </font>
    <font>
      <u/>
      <sz val="11"/>
      <color theme="10"/>
      <name val="Calibri"/>
      <family val="2"/>
      <scheme val="minor"/>
    </font>
    <font>
      <b/>
      <sz val="22"/>
      <color theme="1"/>
      <name val="Times New Roman"/>
      <family val="1"/>
    </font>
    <font>
      <sz val="11"/>
      <color theme="1"/>
      <name val="Times New Roman"/>
      <family val="1"/>
    </font>
    <font>
      <b/>
      <sz val="11"/>
      <color theme="1"/>
      <name val="Times New Roman"/>
      <family val="1"/>
    </font>
    <font>
      <u/>
      <sz val="11"/>
      <color theme="10"/>
      <name val="Times New Roman"/>
      <family val="1"/>
    </font>
    <font>
      <sz val="11"/>
      <color rgb="FF333333"/>
      <name val="Times New Roman"/>
      <family val="1"/>
    </font>
    <font>
      <sz val="14"/>
      <color theme="1"/>
      <name val="Times New Roman"/>
      <family val="1"/>
    </font>
    <font>
      <sz val="11"/>
      <name val="Times New Roman"/>
      <family val="1"/>
    </font>
    <font>
      <b/>
      <sz val="14"/>
      <name val="Times New Roman"/>
      <family val="1"/>
    </font>
    <font>
      <sz val="12"/>
      <color theme="1"/>
      <name val="Times New Roman"/>
      <family val="1"/>
    </font>
    <font>
      <b/>
      <sz val="16"/>
      <color theme="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1"/>
        <bgColor theme="4"/>
      </patternFill>
    </fill>
  </fills>
  <borders count="8">
    <border>
      <left/>
      <right/>
      <top/>
      <bottom/>
      <diagonal/>
    </border>
    <border>
      <left/>
      <right/>
      <top style="medium">
        <color auto="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40">
    <xf numFmtId="0" fontId="0" fillId="0" borderId="0" xfId="0"/>
    <xf numFmtId="0" fontId="4" fillId="0" borderId="0" xfId="0" applyFont="1"/>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2" applyFont="1"/>
    <xf numFmtId="37" fontId="4" fillId="0" borderId="0" xfId="1" applyNumberFormat="1" applyFont="1"/>
    <xf numFmtId="0" fontId="6" fillId="0" borderId="0" xfId="2" applyFont="1" applyAlignment="1">
      <alignment horizontal="left" vertical="center"/>
    </xf>
    <xf numFmtId="0" fontId="7" fillId="0" borderId="0" xfId="0" applyFont="1" applyAlignment="1">
      <alignment vertical="center" wrapText="1"/>
    </xf>
    <xf numFmtId="0" fontId="6" fillId="0" borderId="0" xfId="2" applyFont="1" applyAlignment="1">
      <alignment vertical="center"/>
    </xf>
    <xf numFmtId="37" fontId="8" fillId="2" borderId="1" xfId="0" applyNumberFormat="1" applyFont="1" applyFill="1" applyBorder="1"/>
    <xf numFmtId="0" fontId="3" fillId="0" borderId="0" xfId="0" applyFont="1" applyAlignment="1">
      <alignment horizontal="center" vertical="center"/>
    </xf>
    <xf numFmtId="37" fontId="4" fillId="0" borderId="0" xfId="0" applyNumberFormat="1" applyFont="1"/>
    <xf numFmtId="0" fontId="9" fillId="0" borderId="0" xfId="2" applyFont="1" applyAlignment="1">
      <alignment vertical="center"/>
    </xf>
    <xf numFmtId="3" fontId="4" fillId="0" borderId="0" xfId="0" applyNumberFormat="1" applyFont="1"/>
    <xf numFmtId="0" fontId="4" fillId="0" borderId="0" xfId="0" applyFont="1" applyAlignment="1">
      <alignment horizontal="center"/>
    </xf>
    <xf numFmtId="0" fontId="5" fillId="0" borderId="0" xfId="0" applyFont="1" applyAlignment="1">
      <alignment horizontal="center"/>
    </xf>
    <xf numFmtId="3" fontId="8" fillId="2" borderId="1" xfId="0" applyNumberFormat="1" applyFont="1" applyFill="1" applyBorder="1"/>
    <xf numFmtId="3" fontId="4" fillId="0" borderId="0" xfId="1" applyNumberFormat="1" applyFont="1"/>
    <xf numFmtId="0" fontId="0" fillId="0" borderId="0" xfId="0" applyAlignment="1">
      <alignment wrapText="1"/>
    </xf>
    <xf numFmtId="0" fontId="11" fillId="3" borderId="5" xfId="0" applyFont="1" applyFill="1" applyBorder="1" applyAlignment="1">
      <alignment wrapText="1"/>
    </xf>
    <xf numFmtId="0" fontId="11" fillId="3" borderId="6" xfId="0" applyFont="1" applyFill="1" applyBorder="1" applyAlignment="1">
      <alignment wrapText="1"/>
    </xf>
    <xf numFmtId="0" fontId="11" fillId="3" borderId="7" xfId="0" applyFont="1" applyFill="1" applyBorder="1" applyAlignment="1">
      <alignment wrapText="1"/>
    </xf>
    <xf numFmtId="0" fontId="11" fillId="0" borderId="5" xfId="0" applyFont="1" applyBorder="1" applyAlignment="1">
      <alignment wrapText="1"/>
    </xf>
    <xf numFmtId="0" fontId="11" fillId="0" borderId="6" xfId="0" applyFont="1" applyBorder="1" applyAlignment="1">
      <alignment wrapText="1"/>
    </xf>
    <xf numFmtId="0" fontId="11" fillId="0" borderId="7" xfId="0" applyFont="1" applyBorder="1" applyAlignment="1">
      <alignment wrapText="1"/>
    </xf>
    <xf numFmtId="0" fontId="11" fillId="0" borderId="0" xfId="0" applyFont="1" applyAlignment="1">
      <alignment wrapText="1"/>
    </xf>
    <xf numFmtId="0" fontId="11" fillId="0" borderId="0" xfId="0" applyFont="1" applyBorder="1" applyAlignment="1">
      <alignment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6" fontId="11" fillId="3" borderId="6" xfId="0" applyNumberFormat="1" applyFont="1" applyFill="1" applyBorder="1" applyAlignment="1">
      <alignment horizontal="right" wrapText="1"/>
    </xf>
    <xf numFmtId="6" fontId="11" fillId="0" borderId="6" xfId="0" applyNumberFormat="1" applyFont="1" applyBorder="1" applyAlignment="1">
      <alignment horizontal="right" wrapText="1"/>
    </xf>
    <xf numFmtId="6" fontId="11" fillId="0" borderId="0" xfId="0" applyNumberFormat="1" applyFont="1" applyBorder="1" applyAlignment="1">
      <alignment horizontal="right" wrapText="1"/>
    </xf>
    <xf numFmtId="6" fontId="11" fillId="0" borderId="0" xfId="0" applyNumberFormat="1" applyFont="1" applyAlignment="1">
      <alignment horizontal="right" wrapText="1"/>
    </xf>
    <xf numFmtId="0" fontId="10" fillId="2" borderId="1" xfId="2" applyFont="1" applyFill="1" applyBorder="1" applyAlignment="1">
      <alignment horizontal="center" vertical="center"/>
    </xf>
    <xf numFmtId="164" fontId="10" fillId="2" borderId="1" xfId="2" applyNumberFormat="1" applyFont="1" applyFill="1" applyBorder="1" applyAlignment="1">
      <alignment horizontal="center" vertical="center"/>
    </xf>
    <xf numFmtId="0" fontId="3" fillId="0" borderId="0" xfId="0" applyFont="1" applyAlignment="1">
      <alignment horizontal="center" vertical="center"/>
    </xf>
    <xf numFmtId="0" fontId="8" fillId="2" borderId="1" xfId="0" applyFont="1" applyFill="1" applyBorder="1" applyAlignment="1">
      <alignment horizontal="center"/>
    </xf>
    <xf numFmtId="0" fontId="4" fillId="0" borderId="0" xfId="0" applyFont="1" applyAlignment="1">
      <alignment horizontal="center"/>
    </xf>
    <xf numFmtId="0" fontId="10" fillId="2" borderId="1" xfId="2" applyFont="1" applyFill="1" applyBorder="1" applyAlignment="1">
      <alignment horizontal="center"/>
    </xf>
  </cellXfs>
  <cellStyles count="3">
    <cellStyle name="Comma" xfId="1" builtinId="3"/>
    <cellStyle name="Hyperlink" xfId="2" builtinId="8"/>
    <cellStyle name="Normal" xfId="0" builtinId="0"/>
  </cellStyles>
  <dxfs count="12">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border outline="0">
        <top style="thin">
          <color theme="4" tint="0.39997558519241921"/>
        </top>
      </border>
    </dxf>
    <dxf>
      <alignment vertical="bottom"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6"/>
        <color theme="0"/>
        <name val="Times New Roman"/>
        <scheme val="none"/>
      </font>
      <fill>
        <patternFill patternType="solid">
          <fgColor theme="4"/>
          <bgColor theme="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1076325</xdr:colOff>
      <xdr:row>17</xdr:row>
      <xdr:rowOff>161925</xdr:rowOff>
    </xdr:from>
    <xdr:ext cx="184731" cy="264560"/>
    <xdr:sp macro="" textlink="">
      <xdr:nvSpPr>
        <xdr:cNvPr id="2" name="TextBox 1"/>
        <xdr:cNvSpPr txBox="1"/>
      </xdr:nvSpPr>
      <xdr:spPr>
        <a:xfrm>
          <a:off x="8934450"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ables/table1.xml><?xml version="1.0" encoding="utf-8"?>
<table xmlns="http://schemas.openxmlformats.org/spreadsheetml/2006/main" id="1" name="Table1" displayName="Table1" ref="A1:H201" totalsRowShown="0" headerRowDxfId="11" dataDxfId="9" headerRowBorderDxfId="10" tableBorderDxfId="8">
  <autoFilter ref="A1:H201"/>
  <sortState ref="A2:H197">
    <sortCondition ref="A1:A1048576"/>
  </sortState>
  <tableColumns count="8">
    <tableColumn id="1" name="Bill" dataDxfId="7"/>
    <tableColumn id="2" name="Agency" dataDxfId="6"/>
    <tableColumn id="4" name="Account" dataDxfId="5"/>
    <tableColumn id="5" name="Subcommittee" dataDxfId="4"/>
    <tableColumn id="6" name="Budget Authority" dataDxfId="3"/>
    <tableColumn id="7" name="Explanation " dataDxfId="2"/>
    <tableColumn id="3" name="Category" dataDxfId="1"/>
    <tableColumn id="8" name="Designa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ngress.gov/bill/116th-congress/senate-bill/4091/text?q=%7B%22search%22%3A%5B%22S+4091%22%5D%7D&amp;s=9&amp;r=1&amp;overview=closed" TargetMode="External"/><Relationship Id="rId3" Type="http://schemas.openxmlformats.org/officeDocument/2006/relationships/hyperlink" Target="https://www.congress.gov/bill/116th-congress/house-bill/6201/text?overview=closed&amp;r=1" TargetMode="External"/><Relationship Id="rId7" Type="http://schemas.openxmlformats.org/officeDocument/2006/relationships/hyperlink" Target="https://www.congress.gov/bill/116th-congress/house-bill/7010/text?q=%7B%22search%22%3A%5B%22HR+7010%22%5D%7D&amp;r=1&amp;s=8" TargetMode="External"/><Relationship Id="rId12" Type="http://schemas.openxmlformats.org/officeDocument/2006/relationships/drawing" Target="../drawings/drawing1.xml"/><Relationship Id="rId2" Type="http://schemas.openxmlformats.org/officeDocument/2006/relationships/hyperlink" Target="https://www.congress.gov/bill/116th-congress/house-bill/6074/text?q=%7B%22search%22%3A%5B%22PL+116-123%22%5D%7D&amp;s=3&amp;r=1&amp;overview=closed" TargetMode="External"/><Relationship Id="rId1" Type="http://schemas.openxmlformats.org/officeDocument/2006/relationships/hyperlink" Target="https://www.congress.gov/bill/116th-congress/senate-bill/3503/text" TargetMode="External"/><Relationship Id="rId6" Type="http://schemas.openxmlformats.org/officeDocument/2006/relationships/hyperlink" Target="https://www.congress.gov/bill/116th-congress/house-bill/6322/text?overview=closed&amp;r=1" TargetMode="External"/><Relationship Id="rId11" Type="http://schemas.openxmlformats.org/officeDocument/2006/relationships/printerSettings" Target="../printerSettings/printerSettings1.bin"/><Relationship Id="rId5" Type="http://schemas.openxmlformats.org/officeDocument/2006/relationships/hyperlink" Target="https://www.congress.gov/bill/116th-congress/house-bill/266/text?q=%7B%22search%22%3A%5B%22HR+266%22%5D%7D&amp;s=6&amp;r=1&amp;overview=closed" TargetMode="External"/><Relationship Id="rId10" Type="http://schemas.openxmlformats.org/officeDocument/2006/relationships/hyperlink" Target="https://www.congress.gov/bill/116th-congress/senate-bill/4209/text" TargetMode="External"/><Relationship Id="rId4" Type="http://schemas.openxmlformats.org/officeDocument/2006/relationships/hyperlink" Target="https://www.congress.gov/bill/116th-congress/house-bill/748/text/enr?q=%7B%22search%22%3A%5B%22PL+116-136%22%5D%7D&amp;r=1" TargetMode="External"/><Relationship Id="rId9" Type="http://schemas.openxmlformats.org/officeDocument/2006/relationships/hyperlink" Target="https://www.congress.gov/bill/116th-congress/senate-bill/4116/text?s=1&amp;r=2&amp;overview=closed"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ongress.gov/bill/116th-congress/house-bill/7010/text?q=%7B%22search%22%3A%5B%22HR+7010%22%5D%7D&amp;r=1&amp;s=8" TargetMode="External"/><Relationship Id="rId2" Type="http://schemas.openxmlformats.org/officeDocument/2006/relationships/hyperlink" Target="https://www.congress.gov/bill/116th-congress/house-bill/748/text/enr?q=%7B%22search%22%3A%5B%22PL+116-136%22%5D%7D&amp;r=1" TargetMode="External"/><Relationship Id="rId1" Type="http://schemas.openxmlformats.org/officeDocument/2006/relationships/hyperlink" Target="https://www.congress.gov/bill/116th-congress/house-bill/6201/text?overview=closed&amp;r=1"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ongress.gov/bill/116th-congress/house-bill/748/text/enr?q=%7B%22search%22%3A%5B%22PL+116-136%22%5D%7D&amp;r=1" TargetMode="External"/><Relationship Id="rId7" Type="http://schemas.openxmlformats.org/officeDocument/2006/relationships/printerSettings" Target="../printerSettings/printerSettings3.bin"/><Relationship Id="rId2" Type="http://schemas.openxmlformats.org/officeDocument/2006/relationships/hyperlink" Target="https://www.congress.gov/bill/116th-congress/house-bill/6201/text?overview=closed&amp;r=1" TargetMode="External"/><Relationship Id="rId1" Type="http://schemas.openxmlformats.org/officeDocument/2006/relationships/hyperlink" Target="https://www.congress.gov/bill/116th-congress/house-bill/6074/text?q=%7B%22search%22%3A%5B%22PL+116-123%22%5D%7D&amp;s=3&amp;r=1&amp;overview=closed" TargetMode="External"/><Relationship Id="rId6" Type="http://schemas.openxmlformats.org/officeDocument/2006/relationships/hyperlink" Target="https://www.congress.gov/bill/116th-congress/senate-bill/4091/text?q=%7B%22search%22%3A%5B%22S+4091%22%5D%7D&amp;s=9&amp;r=1&amp;overview=closed" TargetMode="External"/><Relationship Id="rId5" Type="http://schemas.openxmlformats.org/officeDocument/2006/relationships/hyperlink" Target="https://www.congress.gov/bill/116th-congress/house-bill/6322/text?overview=closed&amp;r=1" TargetMode="External"/><Relationship Id="rId4" Type="http://schemas.openxmlformats.org/officeDocument/2006/relationships/hyperlink" Target="https://www.congress.gov/bill/116th-congress/house-bill/266/text?q=%7B%22search%22%3A%5B%22HR+266%22%5D%7D&amp;s=6&amp;r=1&amp;overview=closed"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
  <sheetViews>
    <sheetView topLeftCell="A4" workbookViewId="0">
      <selection activeCell="D5" sqref="D5"/>
    </sheetView>
  </sheetViews>
  <sheetFormatPr defaultColWidth="9.109375" defaultRowHeight="13.8" x14ac:dyDescent="0.25"/>
  <cols>
    <col min="1" max="1" width="22.5546875" style="1" customWidth="1"/>
    <col min="2" max="2" width="73.33203125" style="1" customWidth="1"/>
    <col min="3" max="3" width="24.6640625" style="1" customWidth="1"/>
    <col min="4" max="4" width="41.6640625" style="1" customWidth="1"/>
    <col min="5" max="16384" width="9.109375" style="1"/>
  </cols>
  <sheetData>
    <row r="1" spans="1:4" ht="42" customHeight="1" x14ac:dyDescent="0.25">
      <c r="A1" s="36" t="s">
        <v>19</v>
      </c>
      <c r="B1" s="36"/>
      <c r="C1" s="36"/>
    </row>
    <row r="2" spans="1:4" ht="29.25" customHeight="1" x14ac:dyDescent="0.25">
      <c r="A2" s="2" t="s">
        <v>4</v>
      </c>
      <c r="B2" s="2" t="s">
        <v>22</v>
      </c>
      <c r="C2" s="3" t="s">
        <v>15</v>
      </c>
    </row>
    <row r="3" spans="1:4" x14ac:dyDescent="0.25">
      <c r="A3" s="4" t="s">
        <v>9</v>
      </c>
      <c r="B3" s="1" t="s">
        <v>0</v>
      </c>
      <c r="C3" s="5">
        <v>8060</v>
      </c>
      <c r="D3" s="11"/>
    </row>
    <row r="4" spans="1:4" x14ac:dyDescent="0.25">
      <c r="A4" s="4" t="s">
        <v>8</v>
      </c>
      <c r="B4" s="1" t="s">
        <v>1</v>
      </c>
      <c r="C4" s="5">
        <v>191865</v>
      </c>
    </row>
    <row r="5" spans="1:4" ht="55.2" x14ac:dyDescent="0.25">
      <c r="A5" s="6" t="s">
        <v>17</v>
      </c>
      <c r="B5" s="7" t="s">
        <v>18</v>
      </c>
      <c r="C5" s="5">
        <v>0</v>
      </c>
    </row>
    <row r="6" spans="1:4" x14ac:dyDescent="0.25">
      <c r="A6" s="4" t="s">
        <v>6</v>
      </c>
      <c r="B6" s="1" t="s">
        <v>2</v>
      </c>
      <c r="C6" s="5">
        <v>1721545</v>
      </c>
    </row>
    <row r="7" spans="1:4" x14ac:dyDescent="0.25">
      <c r="A7" s="4" t="s">
        <v>12</v>
      </c>
      <c r="B7" s="1" t="s">
        <v>3</v>
      </c>
      <c r="C7" s="5">
        <v>483030</v>
      </c>
    </row>
    <row r="8" spans="1:4" x14ac:dyDescent="0.25">
      <c r="A8" s="4" t="s">
        <v>10</v>
      </c>
      <c r="B8" s="1" t="s">
        <v>11</v>
      </c>
      <c r="C8" s="5">
        <v>12</v>
      </c>
    </row>
    <row r="9" spans="1:4" x14ac:dyDescent="0.25">
      <c r="A9" s="4" t="s">
        <v>7</v>
      </c>
      <c r="B9" s="1" t="s">
        <v>5</v>
      </c>
      <c r="C9" s="5">
        <v>528</v>
      </c>
    </row>
    <row r="10" spans="1:4" ht="41.4" x14ac:dyDescent="0.25">
      <c r="A10" s="8" t="s">
        <v>20</v>
      </c>
      <c r="B10" s="7" t="s">
        <v>21</v>
      </c>
      <c r="C10" s="5">
        <v>0</v>
      </c>
    </row>
    <row r="11" spans="1:4" x14ac:dyDescent="0.25">
      <c r="A11" s="4" t="s">
        <v>13</v>
      </c>
      <c r="B11" s="1" t="s">
        <v>14</v>
      </c>
      <c r="C11" s="5">
        <v>2</v>
      </c>
    </row>
    <row r="12" spans="1:4" ht="14.4" thickBot="1" x14ac:dyDescent="0.3">
      <c r="A12" s="4" t="s">
        <v>396</v>
      </c>
      <c r="B12" s="1" t="s">
        <v>31</v>
      </c>
      <c r="C12" s="5">
        <v>0</v>
      </c>
    </row>
    <row r="13" spans="1:4" ht="18" x14ac:dyDescent="0.35">
      <c r="A13" s="37" t="s">
        <v>16</v>
      </c>
      <c r="B13" s="37"/>
      <c r="C13" s="9">
        <f>SUM(C3:C12)</f>
        <v>2405042</v>
      </c>
    </row>
    <row r="14" spans="1:4" ht="8.25" customHeight="1" x14ac:dyDescent="0.25"/>
    <row r="15" spans="1:4" x14ac:dyDescent="0.25">
      <c r="A15" s="12" t="s">
        <v>27</v>
      </c>
    </row>
    <row r="16" spans="1:4" x14ac:dyDescent="0.25">
      <c r="A16" s="1" t="s">
        <v>393</v>
      </c>
    </row>
    <row r="17" spans="1:1" x14ac:dyDescent="0.25">
      <c r="A17" s="1" t="s">
        <v>392</v>
      </c>
    </row>
    <row r="18" spans="1:1" x14ac:dyDescent="0.25">
      <c r="A18" s="1" t="s">
        <v>391</v>
      </c>
    </row>
  </sheetData>
  <mergeCells count="2">
    <mergeCell ref="A1:C1"/>
    <mergeCell ref="A13:B13"/>
  </mergeCells>
  <hyperlinks>
    <hyperlink ref="A5" r:id="rId1"/>
    <hyperlink ref="A3" r:id="rId2"/>
    <hyperlink ref="A4" r:id="rId3"/>
    <hyperlink ref="A6" r:id="rId4"/>
    <hyperlink ref="A7" r:id="rId5"/>
    <hyperlink ref="A8" r:id="rId6"/>
    <hyperlink ref="A9" r:id="rId7"/>
    <hyperlink ref="A11" r:id="rId8"/>
    <hyperlink ref="A10" r:id="rId9"/>
    <hyperlink ref="A12" r:id="rId10" display="PL 116-1?? (S 4209)"/>
  </hyperlinks>
  <pageMargins left="0.7" right="0.7" top="0.75" bottom="0.75" header="0.3" footer="0.3"/>
  <pageSetup scale="75" orientation="landscape"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workbookViewId="0">
      <selection activeCell="B17" sqref="B17"/>
    </sheetView>
  </sheetViews>
  <sheetFormatPr defaultRowHeight="14.4" x14ac:dyDescent="0.3"/>
  <cols>
    <col min="1" max="1" width="23.44140625" customWidth="1"/>
    <col min="2" max="2" width="39.44140625" customWidth="1"/>
    <col min="3" max="4" width="10.5546875" bestFit="1" customWidth="1"/>
    <col min="5" max="6" width="9.6640625" bestFit="1" customWidth="1"/>
    <col min="7" max="13" width="9.33203125" bestFit="1" customWidth="1"/>
    <col min="14" max="14" width="4.5546875" customWidth="1"/>
    <col min="15" max="15" width="11" bestFit="1" customWidth="1"/>
  </cols>
  <sheetData>
    <row r="1" spans="1:15" ht="41.25" customHeight="1" x14ac:dyDescent="0.3">
      <c r="A1" s="36" t="s">
        <v>25</v>
      </c>
      <c r="B1" s="36"/>
      <c r="C1" s="36"/>
      <c r="D1" s="36"/>
      <c r="E1" s="36"/>
      <c r="F1" s="36"/>
      <c r="G1" s="36"/>
      <c r="H1" s="36"/>
      <c r="I1" s="36"/>
      <c r="J1" s="36"/>
      <c r="K1" s="36"/>
      <c r="L1" s="36"/>
      <c r="M1" s="36"/>
      <c r="N1" s="36"/>
      <c r="O1" s="36"/>
    </row>
    <row r="2" spans="1:15" ht="15.75" customHeight="1" x14ac:dyDescent="0.3">
      <c r="B2" s="1"/>
      <c r="C2" s="38" t="s">
        <v>26</v>
      </c>
      <c r="D2" s="38"/>
      <c r="E2" s="38"/>
      <c r="F2" s="38"/>
      <c r="G2" s="38"/>
      <c r="H2" s="38"/>
      <c r="I2" s="38"/>
      <c r="J2" s="38"/>
      <c r="K2" s="38"/>
      <c r="L2" s="38"/>
      <c r="M2" s="38"/>
      <c r="N2" s="38"/>
      <c r="O2" s="38"/>
    </row>
    <row r="3" spans="1:15" ht="12.75" customHeight="1" x14ac:dyDescent="0.3">
      <c r="B3" s="1"/>
      <c r="C3" s="38" t="s">
        <v>24</v>
      </c>
      <c r="D3" s="38"/>
      <c r="E3" s="38"/>
      <c r="F3" s="38"/>
      <c r="G3" s="38"/>
      <c r="H3" s="38"/>
      <c r="I3" s="38"/>
      <c r="J3" s="38"/>
      <c r="K3" s="38"/>
      <c r="L3" s="38"/>
      <c r="M3" s="38"/>
      <c r="N3" s="14"/>
      <c r="O3" s="14"/>
    </row>
    <row r="4" spans="1:15" x14ac:dyDescent="0.3">
      <c r="A4" s="2" t="s">
        <v>4</v>
      </c>
      <c r="B4" s="2" t="s">
        <v>22</v>
      </c>
      <c r="C4" s="15">
        <v>2020</v>
      </c>
      <c r="D4" s="15">
        <v>2021</v>
      </c>
      <c r="E4" s="15">
        <v>2022</v>
      </c>
      <c r="F4" s="15">
        <v>2023</v>
      </c>
      <c r="G4" s="15">
        <v>2024</v>
      </c>
      <c r="H4" s="15">
        <v>2025</v>
      </c>
      <c r="I4" s="15">
        <v>2026</v>
      </c>
      <c r="J4" s="15">
        <v>2027</v>
      </c>
      <c r="K4" s="15">
        <v>2028</v>
      </c>
      <c r="L4" s="15">
        <v>2029</v>
      </c>
      <c r="M4" s="15">
        <v>2030</v>
      </c>
      <c r="N4" s="15"/>
      <c r="O4" s="15" t="s">
        <v>23</v>
      </c>
    </row>
    <row r="5" spans="1:15" x14ac:dyDescent="0.3">
      <c r="A5" s="4"/>
      <c r="B5" s="1"/>
    </row>
    <row r="6" spans="1:15" x14ac:dyDescent="0.3">
      <c r="A6" s="4" t="s">
        <v>8</v>
      </c>
      <c r="B6" s="1" t="s">
        <v>1</v>
      </c>
      <c r="C6" s="13">
        <v>-80357</v>
      </c>
      <c r="D6" s="13">
        <v>-14043</v>
      </c>
      <c r="E6" s="13">
        <v>38</v>
      </c>
      <c r="F6" s="13">
        <v>57</v>
      </c>
      <c r="G6" s="13">
        <v>50</v>
      </c>
      <c r="H6" s="13">
        <v>32</v>
      </c>
      <c r="I6" s="13">
        <v>19</v>
      </c>
      <c r="J6" s="13">
        <v>9</v>
      </c>
      <c r="K6" s="13">
        <v>1</v>
      </c>
      <c r="L6" s="13">
        <v>0</v>
      </c>
      <c r="M6" s="13">
        <v>0</v>
      </c>
      <c r="N6" s="13"/>
      <c r="O6" s="13">
        <f>C6+D6+E6+F6+G6+H6+I6+J6+K6+L6+M6</f>
        <v>-94194</v>
      </c>
    </row>
    <row r="7" spans="1:15" x14ac:dyDescent="0.3">
      <c r="A7" s="4" t="s">
        <v>6</v>
      </c>
      <c r="B7" s="1" t="s">
        <v>2</v>
      </c>
      <c r="C7" s="13">
        <v>-568298</v>
      </c>
      <c r="D7" s="13">
        <v>-240340</v>
      </c>
      <c r="E7" s="13">
        <v>176965</v>
      </c>
      <c r="F7" s="13">
        <v>173077</v>
      </c>
      <c r="G7" s="13">
        <v>8735</v>
      </c>
      <c r="H7" s="13">
        <v>12376</v>
      </c>
      <c r="I7" s="13">
        <v>12094</v>
      </c>
      <c r="J7" s="13">
        <v>7829</v>
      </c>
      <c r="K7" s="13">
        <v>5232</v>
      </c>
      <c r="L7" s="13">
        <v>1835</v>
      </c>
      <c r="M7" s="13">
        <v>2252</v>
      </c>
      <c r="N7" s="13"/>
      <c r="O7" s="13">
        <f t="shared" ref="O7" si="0">C7+D7+E7+F7+G7+H7+I7+J7+K7+L7+M7</f>
        <v>-408243</v>
      </c>
    </row>
    <row r="8" spans="1:15" ht="15" thickBot="1" x14ac:dyDescent="0.35">
      <c r="A8" s="4" t="s">
        <v>7</v>
      </c>
      <c r="B8" s="1" t="s">
        <v>5</v>
      </c>
      <c r="C8" s="13">
        <v>-9498</v>
      </c>
      <c r="D8" s="13">
        <v>-8091</v>
      </c>
      <c r="E8" s="13">
        <v>8584</v>
      </c>
      <c r="F8" s="13">
        <v>8478</v>
      </c>
      <c r="G8" s="13">
        <v>0</v>
      </c>
      <c r="H8" s="13">
        <v>0</v>
      </c>
      <c r="I8" s="13">
        <v>0</v>
      </c>
      <c r="J8" s="13">
        <v>0</v>
      </c>
      <c r="K8" s="13">
        <v>0</v>
      </c>
      <c r="L8" s="13">
        <v>0</v>
      </c>
      <c r="M8" s="13">
        <v>0</v>
      </c>
      <c r="N8" s="13"/>
      <c r="O8" s="13">
        <v>-528</v>
      </c>
    </row>
    <row r="9" spans="1:15" ht="18" x14ac:dyDescent="0.35">
      <c r="A9" s="39" t="s">
        <v>16</v>
      </c>
      <c r="B9" s="39"/>
      <c r="C9" s="16">
        <f>C6+C7+C8</f>
        <v>-658153</v>
      </c>
      <c r="D9" s="16">
        <f t="shared" ref="D9:M9" si="1">D6+D7+D8</f>
        <v>-262474</v>
      </c>
      <c r="E9" s="16">
        <f t="shared" si="1"/>
        <v>185587</v>
      </c>
      <c r="F9" s="16">
        <f t="shared" si="1"/>
        <v>181612</v>
      </c>
      <c r="G9" s="16">
        <f t="shared" si="1"/>
        <v>8785</v>
      </c>
      <c r="H9" s="16">
        <f t="shared" si="1"/>
        <v>12408</v>
      </c>
      <c r="I9" s="16">
        <f t="shared" si="1"/>
        <v>12113</v>
      </c>
      <c r="J9" s="16">
        <f t="shared" si="1"/>
        <v>7838</v>
      </c>
      <c r="K9" s="16">
        <f t="shared" si="1"/>
        <v>5233</v>
      </c>
      <c r="L9" s="16">
        <f t="shared" si="1"/>
        <v>1835</v>
      </c>
      <c r="M9" s="16">
        <f t="shared" si="1"/>
        <v>2252</v>
      </c>
      <c r="N9" s="16"/>
      <c r="O9" s="16">
        <f>O6+O7+O8</f>
        <v>-502965</v>
      </c>
    </row>
    <row r="10" spans="1:15" x14ac:dyDescent="0.3">
      <c r="A10" s="4"/>
      <c r="B10" s="1"/>
    </row>
    <row r="12" spans="1:15" x14ac:dyDescent="0.3">
      <c r="A12" s="12" t="s">
        <v>27</v>
      </c>
      <c r="B12" s="7"/>
    </row>
    <row r="13" spans="1:15" x14ac:dyDescent="0.3">
      <c r="A13" s="1" t="s">
        <v>393</v>
      </c>
    </row>
    <row r="14" spans="1:15" x14ac:dyDescent="0.3">
      <c r="A14" s="1" t="s">
        <v>394</v>
      </c>
    </row>
    <row r="15" spans="1:15" x14ac:dyDescent="0.3">
      <c r="A15" s="1" t="s">
        <v>395</v>
      </c>
      <c r="B15" s="1"/>
    </row>
  </sheetData>
  <mergeCells count="4">
    <mergeCell ref="C3:M3"/>
    <mergeCell ref="A1:O1"/>
    <mergeCell ref="C2:O2"/>
    <mergeCell ref="A9:B9"/>
  </mergeCells>
  <hyperlinks>
    <hyperlink ref="A6" r:id="rId1"/>
    <hyperlink ref="A7" r:id="rId2"/>
    <hyperlink ref="A8" r:id="rId3"/>
  </hyperlinks>
  <pageMargins left="0.7" right="0.7" top="0.75" bottom="0.75" header="0.3" footer="0.3"/>
  <pageSetup scale="66" orientation="landscape" horizontalDpi="4294967295" verticalDpi="4294967295"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workbookViewId="0">
      <selection activeCell="A11" sqref="A11:B11"/>
    </sheetView>
  </sheetViews>
  <sheetFormatPr defaultRowHeight="14.4" x14ac:dyDescent="0.3"/>
  <cols>
    <col min="1" max="1" width="20.6640625" bestFit="1" customWidth="1"/>
    <col min="2" max="2" width="65.5546875" bestFit="1" customWidth="1"/>
    <col min="3" max="3" width="12.6640625" bestFit="1" customWidth="1"/>
    <col min="4" max="4" width="9.6640625" bestFit="1" customWidth="1"/>
    <col min="5" max="12" width="9.33203125" bestFit="1" customWidth="1"/>
    <col min="13" max="13" width="10.33203125" bestFit="1" customWidth="1"/>
    <col min="14" max="14" width="4.88671875" customWidth="1"/>
    <col min="15" max="15" width="13.6640625" customWidth="1"/>
  </cols>
  <sheetData>
    <row r="1" spans="1:15" ht="27.6" x14ac:dyDescent="0.3">
      <c r="A1" s="36" t="s">
        <v>28</v>
      </c>
      <c r="B1" s="36"/>
      <c r="C1" s="36"/>
      <c r="D1" s="36"/>
      <c r="E1" s="36"/>
      <c r="F1" s="36"/>
      <c r="G1" s="36"/>
      <c r="H1" s="36"/>
      <c r="I1" s="36"/>
      <c r="J1" s="36"/>
      <c r="K1" s="36"/>
      <c r="L1" s="36"/>
      <c r="M1" s="36"/>
      <c r="N1" s="36"/>
      <c r="O1" s="36"/>
    </row>
    <row r="2" spans="1:15" ht="27.6" x14ac:dyDescent="0.3">
      <c r="A2" s="10"/>
      <c r="B2" s="10"/>
      <c r="C2" s="36" t="s">
        <v>29</v>
      </c>
      <c r="D2" s="36"/>
      <c r="E2" s="36"/>
      <c r="F2" s="36"/>
      <c r="G2" s="36"/>
      <c r="H2" s="36"/>
      <c r="I2" s="36"/>
      <c r="J2" s="36"/>
      <c r="K2" s="36"/>
      <c r="L2" s="36"/>
      <c r="M2" s="36"/>
      <c r="N2" s="36"/>
      <c r="O2" s="36"/>
    </row>
    <row r="3" spans="1:15" ht="27.6" x14ac:dyDescent="0.3">
      <c r="A3" s="10"/>
      <c r="B3" s="10"/>
      <c r="C3" s="36" t="s">
        <v>24</v>
      </c>
      <c r="D3" s="36"/>
      <c r="E3" s="36"/>
      <c r="F3" s="36"/>
      <c r="G3" s="36"/>
      <c r="H3" s="36"/>
      <c r="I3" s="36"/>
      <c r="J3" s="36"/>
      <c r="K3" s="36"/>
      <c r="L3" s="36"/>
      <c r="M3" s="36"/>
      <c r="N3" s="36"/>
      <c r="O3" s="36"/>
    </row>
    <row r="4" spans="1:15" x14ac:dyDescent="0.3">
      <c r="A4" s="2" t="s">
        <v>4</v>
      </c>
      <c r="B4" s="2" t="s">
        <v>22</v>
      </c>
      <c r="C4" s="3">
        <v>2020</v>
      </c>
      <c r="D4" s="15">
        <v>2021</v>
      </c>
      <c r="E4" s="3">
        <v>2022</v>
      </c>
      <c r="F4" s="15">
        <v>2023</v>
      </c>
      <c r="G4" s="3">
        <v>2024</v>
      </c>
      <c r="H4" s="15">
        <v>2025</v>
      </c>
      <c r="I4" s="3">
        <v>2026</v>
      </c>
      <c r="J4" s="15">
        <v>2027</v>
      </c>
      <c r="K4" s="3">
        <v>2028</v>
      </c>
      <c r="L4" s="15">
        <v>2029</v>
      </c>
      <c r="M4" s="3">
        <v>2030</v>
      </c>
      <c r="N4" s="15"/>
      <c r="O4" s="15" t="s">
        <v>23</v>
      </c>
    </row>
    <row r="5" spans="1:15" x14ac:dyDescent="0.3">
      <c r="A5" s="4" t="s">
        <v>9</v>
      </c>
      <c r="B5" s="1" t="s">
        <v>0</v>
      </c>
      <c r="C5" s="17">
        <v>110</v>
      </c>
      <c r="D5" s="13">
        <v>160</v>
      </c>
      <c r="E5" s="13">
        <v>220</v>
      </c>
      <c r="F5" s="13">
        <v>0</v>
      </c>
      <c r="G5" s="13">
        <v>0</v>
      </c>
      <c r="H5" s="13">
        <v>0</v>
      </c>
      <c r="I5" s="13">
        <v>0</v>
      </c>
      <c r="J5" s="13">
        <v>0</v>
      </c>
      <c r="K5" s="13">
        <v>0</v>
      </c>
      <c r="L5" s="13">
        <v>0</v>
      </c>
      <c r="M5" s="13">
        <v>0</v>
      </c>
      <c r="N5" s="1"/>
      <c r="O5" s="11">
        <f>C5+D5+E5+F5+G5+H5+I5+J5+K5+L5+M5</f>
        <v>490</v>
      </c>
    </row>
    <row r="6" spans="1:15" x14ac:dyDescent="0.3">
      <c r="A6" s="4" t="s">
        <v>8</v>
      </c>
      <c r="B6" s="1" t="s">
        <v>1</v>
      </c>
      <c r="C6" s="17">
        <v>53276</v>
      </c>
      <c r="D6" s="13">
        <v>41257</v>
      </c>
      <c r="E6" s="13">
        <v>679</v>
      </c>
      <c r="F6" s="13">
        <v>3</v>
      </c>
      <c r="G6" s="13">
        <v>4</v>
      </c>
      <c r="H6" s="13">
        <v>5</v>
      </c>
      <c r="I6" s="13">
        <v>6</v>
      </c>
      <c r="J6" s="13">
        <v>7</v>
      </c>
      <c r="K6" s="13">
        <v>8</v>
      </c>
      <c r="L6" s="13">
        <v>9</v>
      </c>
      <c r="M6" s="13">
        <v>10</v>
      </c>
      <c r="N6" s="1"/>
      <c r="O6" s="11">
        <f t="shared" ref="O6:O10" si="0">C6+D6+E6+F6+G6+H6+I6+J6+K6+L6+M6</f>
        <v>95264</v>
      </c>
    </row>
    <row r="7" spans="1:15" x14ac:dyDescent="0.3">
      <c r="A7" s="4" t="s">
        <v>6</v>
      </c>
      <c r="B7" s="1" t="s">
        <v>2</v>
      </c>
      <c r="C7" s="17">
        <v>937876</v>
      </c>
      <c r="D7" s="13">
        <v>72975</v>
      </c>
      <c r="E7" s="13">
        <v>3012</v>
      </c>
      <c r="F7" s="13">
        <v>550</v>
      </c>
      <c r="G7" s="13">
        <v>53</v>
      </c>
      <c r="H7" s="13">
        <v>-955</v>
      </c>
      <c r="I7" s="13">
        <v>37</v>
      </c>
      <c r="J7" s="13">
        <v>41</v>
      </c>
      <c r="K7" s="13">
        <v>46</v>
      </c>
      <c r="L7" s="13">
        <v>9951</v>
      </c>
      <c r="M7" s="13">
        <v>-35986</v>
      </c>
      <c r="N7" s="1"/>
      <c r="O7" s="11">
        <f t="shared" si="0"/>
        <v>987600</v>
      </c>
    </row>
    <row r="8" spans="1:15" x14ac:dyDescent="0.3">
      <c r="A8" s="4" t="s">
        <v>12</v>
      </c>
      <c r="B8" s="1" t="s">
        <v>3</v>
      </c>
      <c r="C8" s="17">
        <v>321335</v>
      </c>
      <c r="D8" s="13">
        <v>0</v>
      </c>
      <c r="E8" s="13">
        <v>0</v>
      </c>
      <c r="F8" s="13">
        <v>0</v>
      </c>
      <c r="G8" s="13">
        <v>0</v>
      </c>
      <c r="H8" s="13">
        <v>0</v>
      </c>
      <c r="I8" s="13">
        <v>0</v>
      </c>
      <c r="J8" s="13">
        <v>0</v>
      </c>
      <c r="K8" s="13">
        <v>0</v>
      </c>
      <c r="L8" s="13">
        <v>0</v>
      </c>
      <c r="M8" s="13">
        <v>0</v>
      </c>
      <c r="N8" s="1"/>
      <c r="O8" s="11">
        <f t="shared" si="0"/>
        <v>321335</v>
      </c>
    </row>
    <row r="9" spans="1:15" x14ac:dyDescent="0.3">
      <c r="A9" s="4" t="s">
        <v>10</v>
      </c>
      <c r="B9" s="1" t="s">
        <v>11</v>
      </c>
      <c r="C9" s="17">
        <v>5</v>
      </c>
      <c r="D9" s="13">
        <v>2</v>
      </c>
      <c r="E9" s="13">
        <v>2</v>
      </c>
      <c r="F9" s="13">
        <v>3</v>
      </c>
      <c r="G9" s="13">
        <v>0</v>
      </c>
      <c r="H9" s="13">
        <v>0</v>
      </c>
      <c r="I9" s="13">
        <v>0</v>
      </c>
      <c r="J9" s="13">
        <v>0</v>
      </c>
      <c r="K9" s="13">
        <v>0</v>
      </c>
      <c r="L9" s="13">
        <v>0</v>
      </c>
      <c r="M9" s="13">
        <v>0</v>
      </c>
      <c r="N9" s="1"/>
      <c r="O9" s="11">
        <f t="shared" si="0"/>
        <v>12</v>
      </c>
    </row>
    <row r="10" spans="1:15" ht="15" thickBot="1" x14ac:dyDescent="0.35">
      <c r="A10" s="4" t="s">
        <v>13</v>
      </c>
      <c r="B10" s="1" t="s">
        <v>14</v>
      </c>
      <c r="C10" s="17">
        <v>1</v>
      </c>
      <c r="D10" s="13">
        <v>1</v>
      </c>
      <c r="E10" s="13">
        <v>0</v>
      </c>
      <c r="F10" s="13">
        <v>0</v>
      </c>
      <c r="G10" s="13">
        <v>0</v>
      </c>
      <c r="H10" s="13">
        <v>0</v>
      </c>
      <c r="I10" s="13">
        <v>0</v>
      </c>
      <c r="J10" s="13">
        <v>0</v>
      </c>
      <c r="K10" s="13">
        <v>0</v>
      </c>
      <c r="L10" s="13">
        <v>0</v>
      </c>
      <c r="M10" s="13">
        <v>0</v>
      </c>
      <c r="N10" s="1"/>
      <c r="O10" s="11">
        <f t="shared" si="0"/>
        <v>2</v>
      </c>
    </row>
    <row r="11" spans="1:15" ht="18" x14ac:dyDescent="0.35">
      <c r="A11" s="37" t="s">
        <v>16</v>
      </c>
      <c r="B11" s="37"/>
      <c r="C11" s="16">
        <f t="shared" ref="C11:M11" si="1">SUM(C5:C10)</f>
        <v>1312603</v>
      </c>
      <c r="D11" s="16">
        <f t="shared" si="1"/>
        <v>114395</v>
      </c>
      <c r="E11" s="16">
        <f t="shared" si="1"/>
        <v>3913</v>
      </c>
      <c r="F11" s="16">
        <f t="shared" si="1"/>
        <v>556</v>
      </c>
      <c r="G11" s="16">
        <f t="shared" si="1"/>
        <v>57</v>
      </c>
      <c r="H11" s="16">
        <f t="shared" si="1"/>
        <v>-950</v>
      </c>
      <c r="I11" s="16">
        <f t="shared" si="1"/>
        <v>43</v>
      </c>
      <c r="J11" s="16">
        <f t="shared" si="1"/>
        <v>48</v>
      </c>
      <c r="K11" s="16">
        <f t="shared" si="1"/>
        <v>54</v>
      </c>
      <c r="L11" s="16">
        <f t="shared" si="1"/>
        <v>9960</v>
      </c>
      <c r="M11" s="16">
        <f t="shared" si="1"/>
        <v>-35976</v>
      </c>
      <c r="N11" s="16"/>
      <c r="O11" s="16">
        <f>SUM(O5:O10)</f>
        <v>1404703</v>
      </c>
    </row>
    <row r="13" spans="1:15" x14ac:dyDescent="0.3">
      <c r="A13" s="12" t="s">
        <v>27</v>
      </c>
    </row>
    <row r="14" spans="1:15" x14ac:dyDescent="0.3">
      <c r="A14" s="1" t="s">
        <v>393</v>
      </c>
    </row>
    <row r="15" spans="1:15" x14ac:dyDescent="0.3">
      <c r="A15" s="1" t="s">
        <v>392</v>
      </c>
    </row>
    <row r="16" spans="1:15" x14ac:dyDescent="0.3">
      <c r="A16" s="1" t="s">
        <v>391</v>
      </c>
    </row>
  </sheetData>
  <mergeCells count="4">
    <mergeCell ref="A11:B11"/>
    <mergeCell ref="A1:O1"/>
    <mergeCell ref="C3:O3"/>
    <mergeCell ref="C2:O2"/>
  </mergeCells>
  <hyperlinks>
    <hyperlink ref="A5" r:id="rId1"/>
    <hyperlink ref="A6" r:id="rId2"/>
    <hyperlink ref="A7" r:id="rId3"/>
    <hyperlink ref="A8" r:id="rId4"/>
    <hyperlink ref="A9" r:id="rId5"/>
    <hyperlink ref="A10" r:id="rId6"/>
  </hyperlinks>
  <pageMargins left="0.7" right="0.7" top="0.75" bottom="0.75" header="0.3" footer="0.3"/>
  <pageSetup scale="57"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0"/>
  <sheetViews>
    <sheetView tabSelected="1" zoomScale="85" zoomScaleNormal="85" workbookViewId="0">
      <selection activeCell="A202" sqref="A202:XFD1048576"/>
    </sheetView>
  </sheetViews>
  <sheetFormatPr defaultRowHeight="14.4" x14ac:dyDescent="0.3"/>
  <cols>
    <col min="1" max="1" width="25.109375" style="18" customWidth="1"/>
    <col min="2" max="2" width="39.44140625" style="18" bestFit="1" customWidth="1"/>
    <col min="3" max="3" width="24.44140625" style="18" customWidth="1"/>
    <col min="4" max="4" width="25.44140625" style="18" customWidth="1"/>
    <col min="5" max="5" width="28.77734375" style="18" customWidth="1"/>
    <col min="6" max="6" width="86.88671875" style="18" customWidth="1"/>
    <col min="7" max="7" width="20.109375" style="18" customWidth="1"/>
    <col min="8" max="8" width="21.109375" style="18" customWidth="1"/>
  </cols>
  <sheetData>
    <row r="1" spans="1:8" ht="20.399999999999999" x14ac:dyDescent="0.3">
      <c r="A1" s="27" t="s">
        <v>30</v>
      </c>
      <c r="B1" s="28" t="s">
        <v>32</v>
      </c>
      <c r="C1" s="28" t="s">
        <v>33</v>
      </c>
      <c r="D1" s="28" t="s">
        <v>34</v>
      </c>
      <c r="E1" s="28" t="s">
        <v>35</v>
      </c>
      <c r="F1" s="28" t="s">
        <v>36</v>
      </c>
      <c r="G1" s="28" t="s">
        <v>388</v>
      </c>
      <c r="H1" s="29" t="s">
        <v>37</v>
      </c>
    </row>
    <row r="2" spans="1:8" ht="46.8" x14ac:dyDescent="0.3">
      <c r="A2" s="19" t="s">
        <v>38</v>
      </c>
      <c r="B2" s="20" t="s">
        <v>39</v>
      </c>
      <c r="C2" s="20" t="s">
        <v>40</v>
      </c>
      <c r="D2" s="20" t="s">
        <v>41</v>
      </c>
      <c r="E2" s="30">
        <v>61000000</v>
      </c>
      <c r="F2" s="20" t="s">
        <v>42</v>
      </c>
      <c r="G2" s="23" t="s">
        <v>389</v>
      </c>
      <c r="H2" s="21" t="s">
        <v>43</v>
      </c>
    </row>
    <row r="3" spans="1:8" ht="46.8" x14ac:dyDescent="0.3">
      <c r="A3" s="22" t="s">
        <v>38</v>
      </c>
      <c r="B3" s="23" t="s">
        <v>44</v>
      </c>
      <c r="C3" s="23" t="s">
        <v>45</v>
      </c>
      <c r="D3" s="23" t="s">
        <v>46</v>
      </c>
      <c r="E3" s="31">
        <v>20000000</v>
      </c>
      <c r="F3" s="23" t="s">
        <v>47</v>
      </c>
      <c r="G3" s="23" t="s">
        <v>389</v>
      </c>
      <c r="H3" s="24" t="s">
        <v>43</v>
      </c>
    </row>
    <row r="4" spans="1:8" ht="62.4" x14ac:dyDescent="0.3">
      <c r="A4" s="19" t="s">
        <v>38</v>
      </c>
      <c r="B4" s="20" t="s">
        <v>39</v>
      </c>
      <c r="C4" s="20" t="s">
        <v>48</v>
      </c>
      <c r="D4" s="20" t="s">
        <v>49</v>
      </c>
      <c r="E4" s="30">
        <v>2200000000</v>
      </c>
      <c r="F4" s="20" t="s">
        <v>50</v>
      </c>
      <c r="G4" s="23" t="s">
        <v>389</v>
      </c>
      <c r="H4" s="21" t="s">
        <v>43</v>
      </c>
    </row>
    <row r="5" spans="1:8" ht="62.4" x14ac:dyDescent="0.3">
      <c r="A5" s="22" t="s">
        <v>38</v>
      </c>
      <c r="B5" s="23" t="s">
        <v>39</v>
      </c>
      <c r="C5" s="23" t="s">
        <v>51</v>
      </c>
      <c r="D5" s="23" t="s">
        <v>49</v>
      </c>
      <c r="E5" s="31">
        <v>836000000</v>
      </c>
      <c r="F5" s="23" t="s">
        <v>52</v>
      </c>
      <c r="G5" s="23" t="s">
        <v>389</v>
      </c>
      <c r="H5" s="24" t="s">
        <v>43</v>
      </c>
    </row>
    <row r="6" spans="1:8" ht="46.8" x14ac:dyDescent="0.3">
      <c r="A6" s="19" t="s">
        <v>38</v>
      </c>
      <c r="B6" s="20" t="s">
        <v>39</v>
      </c>
      <c r="C6" s="20" t="s">
        <v>53</v>
      </c>
      <c r="D6" s="20" t="s">
        <v>49</v>
      </c>
      <c r="E6" s="30">
        <v>3100000000</v>
      </c>
      <c r="F6" s="20" t="s">
        <v>54</v>
      </c>
      <c r="G6" s="23" t="s">
        <v>389</v>
      </c>
      <c r="H6" s="21" t="s">
        <v>43</v>
      </c>
    </row>
    <row r="7" spans="1:8" ht="31.2" x14ac:dyDescent="0.3">
      <c r="A7" s="22" t="s">
        <v>38</v>
      </c>
      <c r="B7" s="23" t="s">
        <v>39</v>
      </c>
      <c r="C7" s="23" t="s">
        <v>53</v>
      </c>
      <c r="D7" s="23" t="s">
        <v>49</v>
      </c>
      <c r="E7" s="31">
        <v>300000000</v>
      </c>
      <c r="F7" s="23" t="s">
        <v>55</v>
      </c>
      <c r="G7" s="23" t="s">
        <v>389</v>
      </c>
      <c r="H7" s="24" t="s">
        <v>43</v>
      </c>
    </row>
    <row r="8" spans="1:8" ht="46.8" x14ac:dyDescent="0.3">
      <c r="A8" s="19" t="s">
        <v>38</v>
      </c>
      <c r="B8" s="20" t="s">
        <v>56</v>
      </c>
      <c r="C8" s="20" t="s">
        <v>57</v>
      </c>
      <c r="D8" s="20" t="s">
        <v>58</v>
      </c>
      <c r="E8" s="30">
        <v>264000000</v>
      </c>
      <c r="F8" s="20" t="s">
        <v>59</v>
      </c>
      <c r="G8" s="23" t="s">
        <v>389</v>
      </c>
      <c r="H8" s="21" t="s">
        <v>43</v>
      </c>
    </row>
    <row r="9" spans="1:8" ht="15.6" x14ac:dyDescent="0.3">
      <c r="A9" s="19" t="s">
        <v>38</v>
      </c>
      <c r="B9" s="20" t="s">
        <v>63</v>
      </c>
      <c r="C9" s="20" t="s">
        <v>67</v>
      </c>
      <c r="D9" s="20" t="s">
        <v>58</v>
      </c>
      <c r="E9" s="30">
        <v>250000000</v>
      </c>
      <c r="F9" s="20" t="s">
        <v>68</v>
      </c>
      <c r="G9" s="23" t="s">
        <v>389</v>
      </c>
      <c r="H9" s="21" t="s">
        <v>43</v>
      </c>
    </row>
    <row r="10" spans="1:8" ht="15.6" x14ac:dyDescent="0.3">
      <c r="A10" s="19" t="s">
        <v>38</v>
      </c>
      <c r="B10" s="20" t="s">
        <v>63</v>
      </c>
      <c r="C10" s="20" t="s">
        <v>64</v>
      </c>
      <c r="D10" s="20" t="s">
        <v>58</v>
      </c>
      <c r="E10" s="30">
        <v>435000000</v>
      </c>
      <c r="F10" s="20" t="s">
        <v>65</v>
      </c>
      <c r="G10" s="23" t="s">
        <v>389</v>
      </c>
      <c r="H10" s="21" t="s">
        <v>43</v>
      </c>
    </row>
    <row r="11" spans="1:8" ht="31.2" x14ac:dyDescent="0.3">
      <c r="A11" s="22" t="s">
        <v>38</v>
      </c>
      <c r="B11" s="23" t="s">
        <v>63</v>
      </c>
      <c r="C11" s="23" t="s">
        <v>66</v>
      </c>
      <c r="D11" s="23" t="s">
        <v>58</v>
      </c>
      <c r="E11" s="31">
        <v>300000000</v>
      </c>
      <c r="F11" s="23" t="s">
        <v>65</v>
      </c>
      <c r="G11" s="23" t="s">
        <v>389</v>
      </c>
      <c r="H11" s="24" t="s">
        <v>43</v>
      </c>
    </row>
    <row r="12" spans="1:8" ht="31.2" x14ac:dyDescent="0.3">
      <c r="A12" s="22" t="s">
        <v>38</v>
      </c>
      <c r="B12" s="23" t="s">
        <v>60</v>
      </c>
      <c r="C12" s="23" t="s">
        <v>61</v>
      </c>
      <c r="D12" s="23" t="s">
        <v>58</v>
      </c>
      <c r="E12" s="31">
        <v>1000000</v>
      </c>
      <c r="F12" s="23" t="s">
        <v>62</v>
      </c>
      <c r="G12" s="23" t="s">
        <v>389</v>
      </c>
      <c r="H12" s="24" t="s">
        <v>43</v>
      </c>
    </row>
    <row r="13" spans="1:8" ht="46.8" x14ac:dyDescent="0.3">
      <c r="A13" s="26" t="s">
        <v>69</v>
      </c>
      <c r="B13" s="26" t="s">
        <v>70</v>
      </c>
      <c r="C13" s="26" t="s">
        <v>73</v>
      </c>
      <c r="D13" s="26" t="s">
        <v>41</v>
      </c>
      <c r="E13" s="32">
        <v>400000000</v>
      </c>
      <c r="F13" s="26" t="s">
        <v>74</v>
      </c>
      <c r="G13" s="26" t="s">
        <v>389</v>
      </c>
      <c r="H13" s="26" t="s">
        <v>43</v>
      </c>
    </row>
    <row r="14" spans="1:8" ht="31.2" x14ac:dyDescent="0.3">
      <c r="A14" s="26" t="s">
        <v>69</v>
      </c>
      <c r="B14" s="26" t="s">
        <v>70</v>
      </c>
      <c r="C14" s="26" t="s">
        <v>75</v>
      </c>
      <c r="D14" s="26" t="s">
        <v>41</v>
      </c>
      <c r="E14" s="32">
        <v>100000000</v>
      </c>
      <c r="F14" s="26" t="s">
        <v>76</v>
      </c>
      <c r="G14" s="26" t="s">
        <v>389</v>
      </c>
      <c r="H14" s="26" t="s">
        <v>43</v>
      </c>
    </row>
    <row r="15" spans="1:8" ht="78" x14ac:dyDescent="0.3">
      <c r="A15" s="26" t="s">
        <v>69</v>
      </c>
      <c r="B15" s="26" t="s">
        <v>70</v>
      </c>
      <c r="C15" s="26" t="s">
        <v>71</v>
      </c>
      <c r="D15" s="26" t="s">
        <v>41</v>
      </c>
      <c r="E15" s="32">
        <v>500000000</v>
      </c>
      <c r="F15" s="26" t="s">
        <v>72</v>
      </c>
      <c r="G15" s="26" t="s">
        <v>389</v>
      </c>
      <c r="H15" s="26" t="s">
        <v>43</v>
      </c>
    </row>
    <row r="16" spans="1:8" ht="15.6" x14ac:dyDescent="0.3">
      <c r="A16" s="26" t="s">
        <v>69</v>
      </c>
      <c r="B16" s="26" t="s">
        <v>77</v>
      </c>
      <c r="C16" s="26" t="s">
        <v>78</v>
      </c>
      <c r="D16" s="26" t="s">
        <v>79</v>
      </c>
      <c r="E16" s="32">
        <v>82000000</v>
      </c>
      <c r="F16" s="26" t="s">
        <v>80</v>
      </c>
      <c r="G16" s="26" t="s">
        <v>79</v>
      </c>
      <c r="H16" s="26" t="s">
        <v>43</v>
      </c>
    </row>
    <row r="17" spans="1:8" ht="31.2" x14ac:dyDescent="0.3">
      <c r="A17" s="25" t="s">
        <v>69</v>
      </c>
      <c r="B17" s="25" t="s">
        <v>81</v>
      </c>
      <c r="C17" s="25" t="s">
        <v>82</v>
      </c>
      <c r="D17" s="25" t="s">
        <v>46</v>
      </c>
      <c r="E17" s="33">
        <v>15000000</v>
      </c>
      <c r="F17" s="25" t="s">
        <v>83</v>
      </c>
      <c r="G17" s="26" t="s">
        <v>389</v>
      </c>
      <c r="H17" s="25" t="s">
        <v>43</v>
      </c>
    </row>
    <row r="18" spans="1:8" ht="31.2" x14ac:dyDescent="0.3">
      <c r="A18" s="25" t="s">
        <v>69</v>
      </c>
      <c r="B18" s="25" t="s">
        <v>39</v>
      </c>
      <c r="C18" s="25" t="s">
        <v>84</v>
      </c>
      <c r="D18" s="25" t="s">
        <v>85</v>
      </c>
      <c r="E18" s="33">
        <v>64000000</v>
      </c>
      <c r="F18" s="25" t="s">
        <v>80</v>
      </c>
      <c r="G18" s="26" t="s">
        <v>389</v>
      </c>
      <c r="H18" s="25" t="s">
        <v>43</v>
      </c>
    </row>
    <row r="19" spans="1:8" ht="62.4" x14ac:dyDescent="0.3">
      <c r="A19" s="26" t="s">
        <v>69</v>
      </c>
      <c r="B19" s="26" t="s">
        <v>39</v>
      </c>
      <c r="C19" s="26" t="s">
        <v>86</v>
      </c>
      <c r="D19" s="26" t="s">
        <v>49</v>
      </c>
      <c r="E19" s="32">
        <v>250000000</v>
      </c>
      <c r="F19" s="26" t="s">
        <v>87</v>
      </c>
      <c r="G19" s="26" t="s">
        <v>389</v>
      </c>
      <c r="H19" s="26" t="s">
        <v>43</v>
      </c>
    </row>
    <row r="20" spans="1:8" ht="31.2" x14ac:dyDescent="0.3">
      <c r="A20" s="25" t="s">
        <v>69</v>
      </c>
      <c r="B20" s="25" t="s">
        <v>39</v>
      </c>
      <c r="C20" s="25" t="s">
        <v>53</v>
      </c>
      <c r="D20" s="25" t="s">
        <v>49</v>
      </c>
      <c r="E20" s="33">
        <v>1000000000</v>
      </c>
      <c r="F20" s="25" t="s">
        <v>88</v>
      </c>
      <c r="G20" s="26" t="s">
        <v>389</v>
      </c>
      <c r="H20" s="25" t="s">
        <v>43</v>
      </c>
    </row>
    <row r="21" spans="1:8" ht="46.8" x14ac:dyDescent="0.3">
      <c r="A21" s="25" t="s">
        <v>69</v>
      </c>
      <c r="B21" s="25" t="s">
        <v>89</v>
      </c>
      <c r="C21" s="25" t="s">
        <v>92</v>
      </c>
      <c r="D21" s="25" t="s">
        <v>91</v>
      </c>
      <c r="E21" s="33">
        <v>30000000</v>
      </c>
      <c r="F21" s="25" t="s">
        <v>80</v>
      </c>
      <c r="G21" s="26" t="s">
        <v>389</v>
      </c>
      <c r="H21" s="25" t="s">
        <v>43</v>
      </c>
    </row>
    <row r="22" spans="1:8" ht="46.8" x14ac:dyDescent="0.3">
      <c r="A22" s="25" t="s">
        <v>69</v>
      </c>
      <c r="B22" s="25" t="s">
        <v>89</v>
      </c>
      <c r="C22" s="25" t="s">
        <v>90</v>
      </c>
      <c r="D22" s="25" t="s">
        <v>91</v>
      </c>
      <c r="E22" s="33">
        <v>30000000</v>
      </c>
      <c r="F22" s="25" t="s">
        <v>80</v>
      </c>
      <c r="G22" s="26" t="s">
        <v>389</v>
      </c>
      <c r="H22" s="25" t="s">
        <v>43</v>
      </c>
    </row>
    <row r="23" spans="1:8" ht="46.8" x14ac:dyDescent="0.3">
      <c r="A23" s="26" t="s">
        <v>93</v>
      </c>
      <c r="B23" s="26" t="s">
        <v>70</v>
      </c>
      <c r="C23" s="26" t="s">
        <v>96</v>
      </c>
      <c r="D23" s="26" t="s">
        <v>41</v>
      </c>
      <c r="E23" s="32">
        <v>750000</v>
      </c>
      <c r="F23" s="26" t="s">
        <v>97</v>
      </c>
      <c r="G23" s="26" t="s">
        <v>389</v>
      </c>
      <c r="H23" s="26" t="s">
        <v>43</v>
      </c>
    </row>
    <row r="24" spans="1:8" ht="31.2" x14ac:dyDescent="0.3">
      <c r="A24" s="26" t="s">
        <v>93</v>
      </c>
      <c r="B24" s="26" t="s">
        <v>70</v>
      </c>
      <c r="C24" s="26" t="s">
        <v>94</v>
      </c>
      <c r="D24" s="26" t="s">
        <v>41</v>
      </c>
      <c r="E24" s="32">
        <v>9500000000</v>
      </c>
      <c r="F24" s="26" t="s">
        <v>95</v>
      </c>
      <c r="G24" s="26" t="s">
        <v>389</v>
      </c>
      <c r="H24" s="26" t="s">
        <v>43</v>
      </c>
    </row>
    <row r="25" spans="1:8" ht="46.8" x14ac:dyDescent="0.3">
      <c r="A25" s="26" t="s">
        <v>93</v>
      </c>
      <c r="B25" s="26" t="s">
        <v>70</v>
      </c>
      <c r="C25" s="26" t="s">
        <v>110</v>
      </c>
      <c r="D25" s="26" t="s">
        <v>41</v>
      </c>
      <c r="E25" s="32">
        <v>8800000000</v>
      </c>
      <c r="F25" s="26" t="s">
        <v>52</v>
      </c>
      <c r="G25" s="26" t="s">
        <v>389</v>
      </c>
      <c r="H25" s="26" t="s">
        <v>43</v>
      </c>
    </row>
    <row r="26" spans="1:8" ht="46.8" x14ac:dyDescent="0.3">
      <c r="A26" s="26" t="s">
        <v>93</v>
      </c>
      <c r="B26" s="26" t="s">
        <v>70</v>
      </c>
      <c r="C26" s="26" t="s">
        <v>113</v>
      </c>
      <c r="D26" s="26" t="s">
        <v>41</v>
      </c>
      <c r="E26" s="32">
        <v>450000000</v>
      </c>
      <c r="F26" s="26" t="s">
        <v>114</v>
      </c>
      <c r="G26" s="26" t="s">
        <v>389</v>
      </c>
      <c r="H26" s="26" t="s">
        <v>43</v>
      </c>
    </row>
    <row r="27" spans="1:8" ht="62.4" x14ac:dyDescent="0.3">
      <c r="A27" s="26" t="s">
        <v>93</v>
      </c>
      <c r="B27" s="26" t="s">
        <v>70</v>
      </c>
      <c r="C27" s="26" t="s">
        <v>108</v>
      </c>
      <c r="D27" s="26" t="s">
        <v>41</v>
      </c>
      <c r="E27" s="32">
        <v>25000000</v>
      </c>
      <c r="F27" s="26" t="s">
        <v>109</v>
      </c>
      <c r="G27" s="26" t="s">
        <v>389</v>
      </c>
      <c r="H27" s="26" t="s">
        <v>43</v>
      </c>
    </row>
    <row r="28" spans="1:8" ht="46.8" x14ac:dyDescent="0.3">
      <c r="A28" s="26" t="s">
        <v>93</v>
      </c>
      <c r="B28" s="26" t="s">
        <v>70</v>
      </c>
      <c r="C28" s="26" t="s">
        <v>104</v>
      </c>
      <c r="D28" s="26" t="s">
        <v>41</v>
      </c>
      <c r="E28" s="32">
        <v>3000000</v>
      </c>
      <c r="F28" s="26" t="s">
        <v>105</v>
      </c>
      <c r="G28" s="26" t="s">
        <v>389</v>
      </c>
      <c r="H28" s="26" t="s">
        <v>43</v>
      </c>
    </row>
    <row r="29" spans="1:8" ht="31.2" x14ac:dyDescent="0.3">
      <c r="A29" s="26" t="s">
        <v>93</v>
      </c>
      <c r="B29" s="26" t="s">
        <v>70</v>
      </c>
      <c r="C29" s="26" t="s">
        <v>102</v>
      </c>
      <c r="D29" s="26" t="s">
        <v>41</v>
      </c>
      <c r="E29" s="32">
        <v>33000000</v>
      </c>
      <c r="F29" s="26" t="s">
        <v>103</v>
      </c>
      <c r="G29" s="26" t="s">
        <v>389</v>
      </c>
      <c r="H29" s="26" t="s">
        <v>43</v>
      </c>
    </row>
    <row r="30" spans="1:8" ht="46.8" x14ac:dyDescent="0.3">
      <c r="A30" s="26" t="s">
        <v>93</v>
      </c>
      <c r="B30" s="26" t="s">
        <v>70</v>
      </c>
      <c r="C30" s="26" t="s">
        <v>100</v>
      </c>
      <c r="D30" s="26" t="s">
        <v>41</v>
      </c>
      <c r="E30" s="32">
        <v>45000000</v>
      </c>
      <c r="F30" s="26" t="s">
        <v>101</v>
      </c>
      <c r="G30" s="26" t="s">
        <v>389</v>
      </c>
      <c r="H30" s="26" t="s">
        <v>43</v>
      </c>
    </row>
    <row r="31" spans="1:8" ht="62.4" x14ac:dyDescent="0.3">
      <c r="A31" s="26" t="s">
        <v>93</v>
      </c>
      <c r="B31" s="26" t="s">
        <v>70</v>
      </c>
      <c r="C31" s="26" t="s">
        <v>118</v>
      </c>
      <c r="D31" s="26" t="s">
        <v>41</v>
      </c>
      <c r="E31" s="32">
        <v>14000000000</v>
      </c>
      <c r="F31" s="26" t="s">
        <v>119</v>
      </c>
      <c r="G31" s="26" t="s">
        <v>389</v>
      </c>
      <c r="H31" s="26" t="s">
        <v>43</v>
      </c>
    </row>
    <row r="32" spans="1:8" ht="62.4" x14ac:dyDescent="0.3">
      <c r="A32" s="25" t="s">
        <v>93</v>
      </c>
      <c r="B32" s="25" t="s">
        <v>70</v>
      </c>
      <c r="C32" s="25" t="s">
        <v>118</v>
      </c>
      <c r="D32" s="25" t="s">
        <v>41</v>
      </c>
      <c r="E32" s="33">
        <v>100000000</v>
      </c>
      <c r="F32" s="25" t="s">
        <v>120</v>
      </c>
      <c r="G32" s="26" t="s">
        <v>389</v>
      </c>
      <c r="H32" s="25" t="s">
        <v>43</v>
      </c>
    </row>
    <row r="33" spans="1:8" ht="46.8" x14ac:dyDescent="0.3">
      <c r="A33" s="26" t="s">
        <v>93</v>
      </c>
      <c r="B33" s="26" t="s">
        <v>70</v>
      </c>
      <c r="C33" s="26" t="s">
        <v>106</v>
      </c>
      <c r="D33" s="26" t="s">
        <v>41</v>
      </c>
      <c r="E33" s="32">
        <v>20500000</v>
      </c>
      <c r="F33" s="26" t="s">
        <v>107</v>
      </c>
      <c r="G33" s="26" t="s">
        <v>389</v>
      </c>
      <c r="H33" s="26" t="s">
        <v>43</v>
      </c>
    </row>
    <row r="34" spans="1:8" ht="46.8" x14ac:dyDescent="0.3">
      <c r="A34" s="26" t="s">
        <v>93</v>
      </c>
      <c r="B34" s="26" t="s">
        <v>70</v>
      </c>
      <c r="C34" s="26" t="s">
        <v>98</v>
      </c>
      <c r="D34" s="26" t="s">
        <v>41</v>
      </c>
      <c r="E34" s="32">
        <v>55000000</v>
      </c>
      <c r="F34" s="26" t="s">
        <v>99</v>
      </c>
      <c r="G34" s="26" t="s">
        <v>389</v>
      </c>
      <c r="H34" s="26" t="s">
        <v>43</v>
      </c>
    </row>
    <row r="35" spans="1:8" ht="46.8" x14ac:dyDescent="0.3">
      <c r="A35" s="25" t="s">
        <v>93</v>
      </c>
      <c r="B35" s="25" t="s">
        <v>39</v>
      </c>
      <c r="C35" s="25" t="s">
        <v>40</v>
      </c>
      <c r="D35" s="25" t="s">
        <v>41</v>
      </c>
      <c r="E35" s="33">
        <v>80000000</v>
      </c>
      <c r="F35" s="25" t="s">
        <v>117</v>
      </c>
      <c r="G35" s="26" t="s">
        <v>389</v>
      </c>
      <c r="H35" s="25" t="s">
        <v>43</v>
      </c>
    </row>
    <row r="36" spans="1:8" ht="46.8" x14ac:dyDescent="0.3">
      <c r="A36" s="25" t="s">
        <v>93</v>
      </c>
      <c r="B36" s="25" t="s">
        <v>70</v>
      </c>
      <c r="C36" s="25" t="s">
        <v>115</v>
      </c>
      <c r="D36" s="25" t="s">
        <v>41</v>
      </c>
      <c r="E36" s="33">
        <v>4000000</v>
      </c>
      <c r="F36" s="25" t="s">
        <v>116</v>
      </c>
      <c r="G36" s="26" t="s">
        <v>389</v>
      </c>
      <c r="H36" s="25" t="s">
        <v>43</v>
      </c>
    </row>
    <row r="37" spans="1:8" ht="46.8" x14ac:dyDescent="0.3">
      <c r="A37" s="25" t="s">
        <v>93</v>
      </c>
      <c r="B37" s="25" t="s">
        <v>70</v>
      </c>
      <c r="C37" s="25" t="s">
        <v>111</v>
      </c>
      <c r="D37" s="25" t="s">
        <v>41</v>
      </c>
      <c r="E37" s="33">
        <v>15810000000</v>
      </c>
      <c r="F37" s="25" t="s">
        <v>112</v>
      </c>
      <c r="G37" s="26" t="s">
        <v>389</v>
      </c>
      <c r="H37" s="25" t="s">
        <v>43</v>
      </c>
    </row>
    <row r="38" spans="1:8" ht="46.8" x14ac:dyDescent="0.3">
      <c r="A38" s="26" t="s">
        <v>93</v>
      </c>
      <c r="B38" s="26" t="s">
        <v>131</v>
      </c>
      <c r="C38" s="26" t="s">
        <v>136</v>
      </c>
      <c r="D38" s="26" t="s">
        <v>123</v>
      </c>
      <c r="E38" s="32">
        <v>20000000</v>
      </c>
      <c r="F38" s="26" t="s">
        <v>133</v>
      </c>
      <c r="G38" s="26" t="s">
        <v>79</v>
      </c>
      <c r="H38" s="26" t="s">
        <v>43</v>
      </c>
    </row>
    <row r="39" spans="1:8" ht="31.2" x14ac:dyDescent="0.3">
      <c r="A39" s="26" t="s">
        <v>93</v>
      </c>
      <c r="B39" s="26" t="s">
        <v>143</v>
      </c>
      <c r="C39" s="26" t="s">
        <v>146</v>
      </c>
      <c r="D39" s="26" t="s">
        <v>123</v>
      </c>
      <c r="E39" s="32">
        <v>1000000</v>
      </c>
      <c r="F39" s="26" t="s">
        <v>147</v>
      </c>
      <c r="G39" s="26" t="s">
        <v>389</v>
      </c>
      <c r="H39" s="26" t="s">
        <v>43</v>
      </c>
    </row>
    <row r="40" spans="1:8" ht="31.2" x14ac:dyDescent="0.3">
      <c r="A40" s="26" t="s">
        <v>93</v>
      </c>
      <c r="B40" s="26" t="s">
        <v>121</v>
      </c>
      <c r="C40" s="26" t="s">
        <v>150</v>
      </c>
      <c r="D40" s="26" t="s">
        <v>123</v>
      </c>
      <c r="E40" s="32">
        <v>300000000</v>
      </c>
      <c r="F40" s="26" t="s">
        <v>151</v>
      </c>
      <c r="G40" s="26" t="s">
        <v>389</v>
      </c>
      <c r="H40" s="26" t="s">
        <v>43</v>
      </c>
    </row>
    <row r="41" spans="1:8" ht="62.4" x14ac:dyDescent="0.3">
      <c r="A41" s="25" t="s">
        <v>93</v>
      </c>
      <c r="B41" s="25" t="s">
        <v>121</v>
      </c>
      <c r="C41" s="25" t="s">
        <v>122</v>
      </c>
      <c r="D41" s="25" t="s">
        <v>123</v>
      </c>
      <c r="E41" s="33">
        <v>1500000000</v>
      </c>
      <c r="F41" s="25" t="s">
        <v>124</v>
      </c>
      <c r="G41" s="26" t="s">
        <v>389</v>
      </c>
      <c r="H41" s="25" t="s">
        <v>43</v>
      </c>
    </row>
    <row r="42" spans="1:8" ht="62.4" x14ac:dyDescent="0.3">
      <c r="A42" s="25" t="s">
        <v>93</v>
      </c>
      <c r="B42" s="25" t="s">
        <v>121</v>
      </c>
      <c r="C42" s="25" t="s">
        <v>127</v>
      </c>
      <c r="D42" s="25" t="s">
        <v>123</v>
      </c>
      <c r="E42" s="33">
        <v>60000000</v>
      </c>
      <c r="F42" s="25" t="s">
        <v>128</v>
      </c>
      <c r="G42" s="26" t="s">
        <v>389</v>
      </c>
      <c r="H42" s="25" t="s">
        <v>43</v>
      </c>
    </row>
    <row r="43" spans="1:8" ht="46.8" x14ac:dyDescent="0.3">
      <c r="A43" s="25" t="s">
        <v>93</v>
      </c>
      <c r="B43" s="25" t="s">
        <v>131</v>
      </c>
      <c r="C43" s="25" t="s">
        <v>132</v>
      </c>
      <c r="D43" s="25" t="s">
        <v>123</v>
      </c>
      <c r="E43" s="33">
        <v>2000000</v>
      </c>
      <c r="F43" s="25" t="s">
        <v>133</v>
      </c>
      <c r="G43" s="26" t="s">
        <v>389</v>
      </c>
      <c r="H43" s="25" t="s">
        <v>43</v>
      </c>
    </row>
    <row r="44" spans="1:8" ht="31.2" x14ac:dyDescent="0.3">
      <c r="A44" s="25" t="s">
        <v>93</v>
      </c>
      <c r="B44" s="25" t="s">
        <v>131</v>
      </c>
      <c r="C44" s="25" t="s">
        <v>61</v>
      </c>
      <c r="D44" s="25" t="s">
        <v>123</v>
      </c>
      <c r="E44" s="33">
        <v>2000000</v>
      </c>
      <c r="F44" s="25" t="s">
        <v>133</v>
      </c>
      <c r="G44" s="26" t="s">
        <v>389</v>
      </c>
      <c r="H44" s="25" t="s">
        <v>43</v>
      </c>
    </row>
    <row r="45" spans="1:8" ht="62.4" x14ac:dyDescent="0.3">
      <c r="A45" s="25" t="s">
        <v>93</v>
      </c>
      <c r="B45" s="25" t="s">
        <v>121</v>
      </c>
      <c r="C45" s="25" t="s">
        <v>129</v>
      </c>
      <c r="D45" s="25" t="s">
        <v>123</v>
      </c>
      <c r="E45" s="33">
        <v>20000000</v>
      </c>
      <c r="F45" s="25" t="s">
        <v>130</v>
      </c>
      <c r="G45" s="26" t="s">
        <v>389</v>
      </c>
      <c r="H45" s="25" t="s">
        <v>43</v>
      </c>
    </row>
    <row r="46" spans="1:8" ht="31.2" x14ac:dyDescent="0.3">
      <c r="A46" s="25" t="s">
        <v>93</v>
      </c>
      <c r="B46" s="25" t="s">
        <v>148</v>
      </c>
      <c r="C46" s="25" t="s">
        <v>149</v>
      </c>
      <c r="D46" s="25" t="s">
        <v>123</v>
      </c>
      <c r="E46" s="33">
        <v>50000000</v>
      </c>
      <c r="F46" s="25" t="s">
        <v>52</v>
      </c>
      <c r="G46" s="26" t="s">
        <v>389</v>
      </c>
      <c r="H46" s="25" t="s">
        <v>43</v>
      </c>
    </row>
    <row r="47" spans="1:8" ht="31.2" x14ac:dyDescent="0.3">
      <c r="A47" s="25" t="s">
        <v>93</v>
      </c>
      <c r="B47" s="25" t="s">
        <v>143</v>
      </c>
      <c r="C47" s="25" t="s">
        <v>144</v>
      </c>
      <c r="D47" s="25" t="s">
        <v>123</v>
      </c>
      <c r="E47" s="33">
        <v>75000000</v>
      </c>
      <c r="F47" s="25" t="s">
        <v>145</v>
      </c>
      <c r="G47" s="26" t="s">
        <v>389</v>
      </c>
      <c r="H47" s="25" t="s">
        <v>43</v>
      </c>
    </row>
    <row r="48" spans="1:8" ht="31.2" x14ac:dyDescent="0.3">
      <c r="A48" s="25" t="s">
        <v>93</v>
      </c>
      <c r="B48" s="25" t="s">
        <v>141</v>
      </c>
      <c r="C48" s="25" t="s">
        <v>142</v>
      </c>
      <c r="D48" s="25" t="s">
        <v>123</v>
      </c>
      <c r="E48" s="33">
        <v>60000000</v>
      </c>
      <c r="F48" s="25" t="s">
        <v>52</v>
      </c>
      <c r="G48" s="26" t="s">
        <v>389</v>
      </c>
      <c r="H48" s="25" t="s">
        <v>43</v>
      </c>
    </row>
    <row r="49" spans="1:8" ht="46.8" x14ac:dyDescent="0.3">
      <c r="A49" s="25" t="s">
        <v>93</v>
      </c>
      <c r="B49" s="25" t="s">
        <v>131</v>
      </c>
      <c r="C49" s="25" t="s">
        <v>137</v>
      </c>
      <c r="D49" s="25" t="s">
        <v>123</v>
      </c>
      <c r="E49" s="33">
        <v>15000000</v>
      </c>
      <c r="F49" s="25" t="s">
        <v>133</v>
      </c>
      <c r="G49" s="26" t="s">
        <v>389</v>
      </c>
      <c r="H49" s="25" t="s">
        <v>43</v>
      </c>
    </row>
    <row r="50" spans="1:8" ht="31.2" x14ac:dyDescent="0.3">
      <c r="A50" s="25" t="s">
        <v>93</v>
      </c>
      <c r="B50" s="25" t="s">
        <v>131</v>
      </c>
      <c r="C50" s="25" t="s">
        <v>138</v>
      </c>
      <c r="D50" s="25" t="s">
        <v>123</v>
      </c>
      <c r="E50" s="33">
        <v>100000000</v>
      </c>
      <c r="F50" s="25" t="s">
        <v>133</v>
      </c>
      <c r="G50" s="26" t="s">
        <v>389</v>
      </c>
      <c r="H50" s="25" t="s">
        <v>43</v>
      </c>
    </row>
    <row r="51" spans="1:8" ht="31.2" x14ac:dyDescent="0.3">
      <c r="A51" s="25" t="s">
        <v>93</v>
      </c>
      <c r="B51" s="25" t="s">
        <v>131</v>
      </c>
      <c r="C51" s="25" t="s">
        <v>134</v>
      </c>
      <c r="D51" s="25" t="s">
        <v>123</v>
      </c>
      <c r="E51" s="33">
        <v>3000000</v>
      </c>
      <c r="F51" s="25" t="s">
        <v>133</v>
      </c>
      <c r="G51" s="26" t="s">
        <v>389</v>
      </c>
      <c r="H51" s="25" t="s">
        <v>43</v>
      </c>
    </row>
    <row r="52" spans="1:8" ht="46.8" x14ac:dyDescent="0.3">
      <c r="A52" s="25" t="s">
        <v>93</v>
      </c>
      <c r="B52" s="25" t="s">
        <v>131</v>
      </c>
      <c r="C52" s="25" t="s">
        <v>135</v>
      </c>
      <c r="D52" s="25" t="s">
        <v>123</v>
      </c>
      <c r="E52" s="33">
        <v>15000000</v>
      </c>
      <c r="F52" s="25" t="s">
        <v>133</v>
      </c>
      <c r="G52" s="26" t="s">
        <v>389</v>
      </c>
      <c r="H52" s="25" t="s">
        <v>43</v>
      </c>
    </row>
    <row r="53" spans="1:8" ht="62.4" x14ac:dyDescent="0.3">
      <c r="A53" s="25" t="s">
        <v>93</v>
      </c>
      <c r="B53" s="25" t="s">
        <v>121</v>
      </c>
      <c r="C53" s="25" t="s">
        <v>125</v>
      </c>
      <c r="D53" s="25" t="s">
        <v>123</v>
      </c>
      <c r="E53" s="33">
        <v>6000000</v>
      </c>
      <c r="F53" s="25" t="s">
        <v>126</v>
      </c>
      <c r="G53" s="26" t="s">
        <v>389</v>
      </c>
      <c r="H53" s="25" t="s">
        <v>43</v>
      </c>
    </row>
    <row r="54" spans="1:8" ht="31.2" x14ac:dyDescent="0.3">
      <c r="A54" s="25" t="s">
        <v>93</v>
      </c>
      <c r="B54" s="25" t="s">
        <v>131</v>
      </c>
      <c r="C54" s="25" t="s">
        <v>139</v>
      </c>
      <c r="D54" s="25" t="s">
        <v>123</v>
      </c>
      <c r="E54" s="33">
        <v>850000000</v>
      </c>
      <c r="F54" s="25" t="s">
        <v>140</v>
      </c>
      <c r="G54" s="26" t="s">
        <v>389</v>
      </c>
      <c r="H54" s="25" t="s">
        <v>43</v>
      </c>
    </row>
    <row r="55" spans="1:8" ht="31.2" x14ac:dyDescent="0.3">
      <c r="A55" s="26" t="s">
        <v>93</v>
      </c>
      <c r="B55" s="26" t="s">
        <v>77</v>
      </c>
      <c r="C55" s="26" t="s">
        <v>78</v>
      </c>
      <c r="D55" s="26" t="s">
        <v>79</v>
      </c>
      <c r="E55" s="32">
        <v>3805600000</v>
      </c>
      <c r="F55" s="26" t="s">
        <v>165</v>
      </c>
      <c r="G55" s="26" t="s">
        <v>79</v>
      </c>
      <c r="H55" s="26" t="s">
        <v>43</v>
      </c>
    </row>
    <row r="56" spans="1:8" ht="15.6" x14ac:dyDescent="0.3">
      <c r="A56" s="26" t="s">
        <v>93</v>
      </c>
      <c r="B56" s="26" t="s">
        <v>77</v>
      </c>
      <c r="C56" s="26" t="s">
        <v>78</v>
      </c>
      <c r="D56" s="26" t="s">
        <v>79</v>
      </c>
      <c r="E56" s="32">
        <v>1095500000</v>
      </c>
      <c r="F56" s="26" t="s">
        <v>166</v>
      </c>
      <c r="G56" s="26" t="s">
        <v>79</v>
      </c>
      <c r="H56" s="26" t="s">
        <v>43</v>
      </c>
    </row>
    <row r="57" spans="1:8" ht="31.2" x14ac:dyDescent="0.3">
      <c r="A57" s="26" t="s">
        <v>93</v>
      </c>
      <c r="B57" s="26" t="s">
        <v>77</v>
      </c>
      <c r="C57" s="26" t="s">
        <v>163</v>
      </c>
      <c r="D57" s="26" t="s">
        <v>79</v>
      </c>
      <c r="E57" s="32">
        <v>1450000000</v>
      </c>
      <c r="F57" s="26" t="s">
        <v>164</v>
      </c>
      <c r="G57" s="26" t="s">
        <v>79</v>
      </c>
      <c r="H57" s="26" t="s">
        <v>43</v>
      </c>
    </row>
    <row r="58" spans="1:8" ht="31.2" x14ac:dyDescent="0.3">
      <c r="A58" s="26" t="s">
        <v>93</v>
      </c>
      <c r="B58" s="26" t="s">
        <v>77</v>
      </c>
      <c r="C58" s="26" t="s">
        <v>153</v>
      </c>
      <c r="D58" s="26" t="s">
        <v>79</v>
      </c>
      <c r="E58" s="32">
        <v>482125000</v>
      </c>
      <c r="F58" s="26" t="s">
        <v>52</v>
      </c>
      <c r="G58" s="26" t="s">
        <v>79</v>
      </c>
      <c r="H58" s="26" t="s">
        <v>43</v>
      </c>
    </row>
    <row r="59" spans="1:8" ht="31.2" x14ac:dyDescent="0.3">
      <c r="A59" s="26" t="s">
        <v>93</v>
      </c>
      <c r="B59" s="26" t="s">
        <v>77</v>
      </c>
      <c r="C59" s="26" t="s">
        <v>152</v>
      </c>
      <c r="D59" s="26" t="s">
        <v>79</v>
      </c>
      <c r="E59" s="32">
        <v>746591000</v>
      </c>
      <c r="F59" s="26" t="s">
        <v>52</v>
      </c>
      <c r="G59" s="26" t="s">
        <v>79</v>
      </c>
      <c r="H59" s="26" t="s">
        <v>43</v>
      </c>
    </row>
    <row r="60" spans="1:8" ht="31.2" x14ac:dyDescent="0.3">
      <c r="A60" s="26" t="s">
        <v>93</v>
      </c>
      <c r="B60" s="26" t="s">
        <v>77</v>
      </c>
      <c r="C60" s="26" t="s">
        <v>61</v>
      </c>
      <c r="D60" s="26" t="s">
        <v>79</v>
      </c>
      <c r="E60" s="32">
        <v>20000000</v>
      </c>
      <c r="F60" s="26" t="s">
        <v>52</v>
      </c>
      <c r="G60" s="26" t="s">
        <v>79</v>
      </c>
      <c r="H60" s="26" t="s">
        <v>43</v>
      </c>
    </row>
    <row r="61" spans="1:8" ht="31.2" x14ac:dyDescent="0.3">
      <c r="A61" s="26" t="s">
        <v>93</v>
      </c>
      <c r="B61" s="26" t="s">
        <v>77</v>
      </c>
      <c r="C61" s="26" t="s">
        <v>157</v>
      </c>
      <c r="D61" s="26" t="s">
        <v>79</v>
      </c>
      <c r="E61" s="32">
        <v>155000000</v>
      </c>
      <c r="F61" s="26" t="s">
        <v>52</v>
      </c>
      <c r="G61" s="26" t="s">
        <v>79</v>
      </c>
      <c r="H61" s="26" t="s">
        <v>43</v>
      </c>
    </row>
    <row r="62" spans="1:8" ht="46.8" x14ac:dyDescent="0.3">
      <c r="A62" s="26" t="s">
        <v>93</v>
      </c>
      <c r="B62" s="26" t="s">
        <v>77</v>
      </c>
      <c r="C62" s="26" t="s">
        <v>160</v>
      </c>
      <c r="D62" s="26" t="s">
        <v>79</v>
      </c>
      <c r="E62" s="32">
        <v>75754000</v>
      </c>
      <c r="F62" s="26" t="s">
        <v>52</v>
      </c>
      <c r="G62" s="26" t="s">
        <v>79</v>
      </c>
      <c r="H62" s="26" t="s">
        <v>43</v>
      </c>
    </row>
    <row r="63" spans="1:8" ht="31.2" x14ac:dyDescent="0.3">
      <c r="A63" s="26" t="s">
        <v>93</v>
      </c>
      <c r="B63" s="26" t="s">
        <v>77</v>
      </c>
      <c r="C63" s="26" t="s">
        <v>154</v>
      </c>
      <c r="D63" s="26" t="s">
        <v>79</v>
      </c>
      <c r="E63" s="32">
        <v>160300000</v>
      </c>
      <c r="F63" s="26" t="s">
        <v>52</v>
      </c>
      <c r="G63" s="26" t="s">
        <v>79</v>
      </c>
      <c r="H63" s="26" t="s">
        <v>43</v>
      </c>
    </row>
    <row r="64" spans="1:8" ht="46.8" x14ac:dyDescent="0.3">
      <c r="A64" s="25" t="s">
        <v>93</v>
      </c>
      <c r="B64" s="25" t="s">
        <v>77</v>
      </c>
      <c r="C64" s="25" t="s">
        <v>159</v>
      </c>
      <c r="D64" s="25" t="s">
        <v>79</v>
      </c>
      <c r="E64" s="33">
        <v>186696000</v>
      </c>
      <c r="F64" s="25" t="s">
        <v>52</v>
      </c>
      <c r="G64" s="25" t="s">
        <v>79</v>
      </c>
      <c r="H64" s="25" t="s">
        <v>43</v>
      </c>
    </row>
    <row r="65" spans="1:8" ht="46.8" x14ac:dyDescent="0.3">
      <c r="A65" s="25" t="s">
        <v>93</v>
      </c>
      <c r="B65" s="25" t="s">
        <v>77</v>
      </c>
      <c r="C65" s="25" t="s">
        <v>158</v>
      </c>
      <c r="D65" s="25" t="s">
        <v>79</v>
      </c>
      <c r="E65" s="33">
        <v>48000000</v>
      </c>
      <c r="F65" s="25" t="s">
        <v>52</v>
      </c>
      <c r="G65" s="25" t="s">
        <v>79</v>
      </c>
      <c r="H65" s="25" t="s">
        <v>43</v>
      </c>
    </row>
    <row r="66" spans="1:8" ht="46.8" x14ac:dyDescent="0.3">
      <c r="A66" s="25" t="s">
        <v>93</v>
      </c>
      <c r="B66" s="25" t="s">
        <v>77</v>
      </c>
      <c r="C66" s="25" t="s">
        <v>161</v>
      </c>
      <c r="D66" s="25" t="s">
        <v>79</v>
      </c>
      <c r="E66" s="33">
        <v>827800000</v>
      </c>
      <c r="F66" s="25" t="s">
        <v>52</v>
      </c>
      <c r="G66" s="25" t="s">
        <v>79</v>
      </c>
      <c r="H66" s="25" t="s">
        <v>43</v>
      </c>
    </row>
    <row r="67" spans="1:8" ht="46.8" x14ac:dyDescent="0.3">
      <c r="A67" s="25" t="s">
        <v>93</v>
      </c>
      <c r="B67" s="25" t="s">
        <v>77</v>
      </c>
      <c r="C67" s="25" t="s">
        <v>156</v>
      </c>
      <c r="D67" s="25" t="s">
        <v>79</v>
      </c>
      <c r="E67" s="33">
        <v>90000000</v>
      </c>
      <c r="F67" s="25" t="s">
        <v>52</v>
      </c>
      <c r="G67" s="25" t="s">
        <v>79</v>
      </c>
      <c r="H67" s="25" t="s">
        <v>43</v>
      </c>
    </row>
    <row r="68" spans="1:8" ht="31.2" x14ac:dyDescent="0.3">
      <c r="A68" s="25" t="s">
        <v>93</v>
      </c>
      <c r="B68" s="25" t="s">
        <v>77</v>
      </c>
      <c r="C68" s="25" t="s">
        <v>155</v>
      </c>
      <c r="D68" s="25" t="s">
        <v>79</v>
      </c>
      <c r="E68" s="33">
        <v>360308000</v>
      </c>
      <c r="F68" s="25" t="s">
        <v>52</v>
      </c>
      <c r="G68" s="25" t="s">
        <v>79</v>
      </c>
      <c r="H68" s="25" t="s">
        <v>43</v>
      </c>
    </row>
    <row r="69" spans="1:8" ht="31.2" x14ac:dyDescent="0.3">
      <c r="A69" s="25" t="s">
        <v>93</v>
      </c>
      <c r="B69" s="25" t="s">
        <v>77</v>
      </c>
      <c r="C69" s="25" t="s">
        <v>162</v>
      </c>
      <c r="D69" s="25" t="s">
        <v>79</v>
      </c>
      <c r="E69" s="33">
        <v>1000000000</v>
      </c>
      <c r="F69" s="25" t="s">
        <v>52</v>
      </c>
      <c r="G69" s="25" t="s">
        <v>79</v>
      </c>
      <c r="H69" s="25" t="s">
        <v>43</v>
      </c>
    </row>
    <row r="70" spans="1:8" ht="31.2" x14ac:dyDescent="0.3">
      <c r="A70" s="25" t="s">
        <v>93</v>
      </c>
      <c r="B70" s="25" t="s">
        <v>174</v>
      </c>
      <c r="C70" s="25" t="s">
        <v>177</v>
      </c>
      <c r="D70" s="25" t="s">
        <v>169</v>
      </c>
      <c r="E70" s="33">
        <v>28000000</v>
      </c>
      <c r="F70" s="25" t="s">
        <v>178</v>
      </c>
      <c r="G70" s="26" t="s">
        <v>389</v>
      </c>
      <c r="H70" s="25" t="s">
        <v>43</v>
      </c>
    </row>
    <row r="71" spans="1:8" ht="31.2" x14ac:dyDescent="0.3">
      <c r="A71" s="25" t="s">
        <v>93</v>
      </c>
      <c r="B71" s="25" t="s">
        <v>167</v>
      </c>
      <c r="C71" s="25" t="s">
        <v>170</v>
      </c>
      <c r="D71" s="25" t="s">
        <v>169</v>
      </c>
      <c r="E71" s="33">
        <v>20000000</v>
      </c>
      <c r="F71" s="25" t="s">
        <v>52</v>
      </c>
      <c r="G71" s="26" t="s">
        <v>389</v>
      </c>
      <c r="H71" s="25" t="s">
        <v>43</v>
      </c>
    </row>
    <row r="72" spans="1:8" ht="31.2" x14ac:dyDescent="0.3">
      <c r="A72" s="25" t="s">
        <v>93</v>
      </c>
      <c r="B72" s="25" t="s">
        <v>167</v>
      </c>
      <c r="C72" s="25" t="s">
        <v>168</v>
      </c>
      <c r="D72" s="25" t="s">
        <v>169</v>
      </c>
      <c r="E72" s="33">
        <v>50000000</v>
      </c>
      <c r="F72" s="25" t="s">
        <v>52</v>
      </c>
      <c r="G72" s="26" t="s">
        <v>389</v>
      </c>
      <c r="H72" s="25" t="s">
        <v>43</v>
      </c>
    </row>
    <row r="73" spans="1:8" ht="46.8" x14ac:dyDescent="0.3">
      <c r="A73" s="25" t="s">
        <v>93</v>
      </c>
      <c r="B73" s="25" t="s">
        <v>171</v>
      </c>
      <c r="C73" s="25" t="s">
        <v>173</v>
      </c>
      <c r="D73" s="25" t="s">
        <v>169</v>
      </c>
      <c r="E73" s="33">
        <v>8100000</v>
      </c>
      <c r="F73" s="25" t="s">
        <v>52</v>
      </c>
      <c r="G73" s="26" t="s">
        <v>389</v>
      </c>
      <c r="H73" s="25" t="s">
        <v>43</v>
      </c>
    </row>
    <row r="74" spans="1:8" ht="15.6" x14ac:dyDescent="0.3">
      <c r="A74" s="25" t="s">
        <v>93</v>
      </c>
      <c r="B74" s="25" t="s">
        <v>179</v>
      </c>
      <c r="C74" s="25" t="s">
        <v>180</v>
      </c>
      <c r="D74" s="25" t="s">
        <v>169</v>
      </c>
      <c r="E74" s="33">
        <v>3300000</v>
      </c>
      <c r="F74" s="25" t="s">
        <v>52</v>
      </c>
      <c r="G74" s="26" t="s">
        <v>389</v>
      </c>
      <c r="H74" s="25" t="s">
        <v>43</v>
      </c>
    </row>
    <row r="75" spans="1:8" ht="31.2" x14ac:dyDescent="0.3">
      <c r="A75" s="25" t="s">
        <v>93</v>
      </c>
      <c r="B75" s="25" t="s">
        <v>174</v>
      </c>
      <c r="C75" s="25" t="s">
        <v>175</v>
      </c>
      <c r="D75" s="25" t="s">
        <v>169</v>
      </c>
      <c r="E75" s="33">
        <v>99500000</v>
      </c>
      <c r="F75" s="25" t="s">
        <v>176</v>
      </c>
      <c r="G75" s="26" t="s">
        <v>389</v>
      </c>
      <c r="H75" s="25" t="s">
        <v>43</v>
      </c>
    </row>
    <row r="76" spans="1:8" ht="46.8" x14ac:dyDescent="0.3">
      <c r="A76" s="25" t="s">
        <v>93</v>
      </c>
      <c r="B76" s="25" t="s">
        <v>171</v>
      </c>
      <c r="C76" s="25" t="s">
        <v>172</v>
      </c>
      <c r="D76" s="25" t="s">
        <v>169</v>
      </c>
      <c r="E76" s="33">
        <v>12500000</v>
      </c>
      <c r="F76" s="25" t="s">
        <v>52</v>
      </c>
      <c r="G76" s="26" t="s">
        <v>389</v>
      </c>
      <c r="H76" s="25" t="s">
        <v>43</v>
      </c>
    </row>
    <row r="77" spans="1:8" ht="31.2" x14ac:dyDescent="0.3">
      <c r="A77" s="26" t="s">
        <v>93</v>
      </c>
      <c r="B77" s="26" t="s">
        <v>81</v>
      </c>
      <c r="C77" s="26" t="s">
        <v>181</v>
      </c>
      <c r="D77" s="26" t="s">
        <v>46</v>
      </c>
      <c r="E77" s="32">
        <v>250000000</v>
      </c>
      <c r="F77" s="26" t="s">
        <v>182</v>
      </c>
      <c r="G77" s="26" t="s">
        <v>389</v>
      </c>
      <c r="H77" s="26" t="s">
        <v>43</v>
      </c>
    </row>
    <row r="78" spans="1:8" ht="62.4" x14ac:dyDescent="0.3">
      <c r="A78" s="25" t="s">
        <v>93</v>
      </c>
      <c r="B78" s="25" t="s">
        <v>183</v>
      </c>
      <c r="C78" s="25" t="s">
        <v>186</v>
      </c>
      <c r="D78" s="25" t="s">
        <v>46</v>
      </c>
      <c r="E78" s="33">
        <v>1000000</v>
      </c>
      <c r="F78" s="25" t="s">
        <v>52</v>
      </c>
      <c r="G78" s="26" t="s">
        <v>389</v>
      </c>
      <c r="H78" s="25" t="s">
        <v>43</v>
      </c>
    </row>
    <row r="79" spans="1:8" ht="31.2" x14ac:dyDescent="0.3">
      <c r="A79" s="25" t="s">
        <v>93</v>
      </c>
      <c r="B79" s="25" t="s">
        <v>44</v>
      </c>
      <c r="C79" s="25" t="s">
        <v>205</v>
      </c>
      <c r="D79" s="25" t="s">
        <v>46</v>
      </c>
      <c r="E79" s="33">
        <v>562000000</v>
      </c>
      <c r="F79" s="25" t="s">
        <v>206</v>
      </c>
      <c r="G79" s="26" t="s">
        <v>389</v>
      </c>
      <c r="H79" s="25" t="s">
        <v>43</v>
      </c>
    </row>
    <row r="80" spans="1:8" ht="31.2" x14ac:dyDescent="0.3">
      <c r="A80" s="25" t="s">
        <v>93</v>
      </c>
      <c r="B80" s="25" t="s">
        <v>189</v>
      </c>
      <c r="C80" s="25" t="s">
        <v>190</v>
      </c>
      <c r="D80" s="25" t="s">
        <v>46</v>
      </c>
      <c r="E80" s="33">
        <v>400000000</v>
      </c>
      <c r="F80" s="25" t="s">
        <v>191</v>
      </c>
      <c r="G80" s="26" t="s">
        <v>389</v>
      </c>
      <c r="H80" s="25" t="s">
        <v>43</v>
      </c>
    </row>
    <row r="81" spans="1:8" ht="15.6" x14ac:dyDescent="0.3">
      <c r="A81" s="25" t="s">
        <v>93</v>
      </c>
      <c r="B81" s="25" t="s">
        <v>194</v>
      </c>
      <c r="C81" s="25" t="s">
        <v>195</v>
      </c>
      <c r="D81" s="25" t="s">
        <v>46</v>
      </c>
      <c r="E81" s="33">
        <v>275000000</v>
      </c>
      <c r="F81" s="25" t="s">
        <v>52</v>
      </c>
      <c r="G81" s="26" t="s">
        <v>389</v>
      </c>
      <c r="H81" s="25" t="s">
        <v>43</v>
      </c>
    </row>
    <row r="82" spans="1:8" ht="31.2" x14ac:dyDescent="0.3">
      <c r="A82" s="25" t="s">
        <v>93</v>
      </c>
      <c r="B82" s="25" t="s">
        <v>194</v>
      </c>
      <c r="C82" s="25" t="s">
        <v>196</v>
      </c>
      <c r="D82" s="25" t="s">
        <v>46</v>
      </c>
      <c r="E82" s="33">
        <v>18650000</v>
      </c>
      <c r="F82" s="25" t="s">
        <v>52</v>
      </c>
      <c r="G82" s="26" t="s">
        <v>389</v>
      </c>
      <c r="H82" s="25" t="s">
        <v>43</v>
      </c>
    </row>
    <row r="83" spans="1:8" ht="62.4" x14ac:dyDescent="0.3">
      <c r="A83" s="25" t="s">
        <v>93</v>
      </c>
      <c r="B83" s="25" t="s">
        <v>187</v>
      </c>
      <c r="C83" s="25" t="s">
        <v>188</v>
      </c>
      <c r="D83" s="25" t="s">
        <v>46</v>
      </c>
      <c r="E83" s="33">
        <v>5000000</v>
      </c>
      <c r="F83" s="25" t="s">
        <v>52</v>
      </c>
      <c r="G83" s="26" t="s">
        <v>389</v>
      </c>
      <c r="H83" s="25" t="s">
        <v>43</v>
      </c>
    </row>
    <row r="84" spans="1:8" ht="31.2" x14ac:dyDescent="0.3">
      <c r="A84" s="25" t="s">
        <v>93</v>
      </c>
      <c r="B84" s="25" t="s">
        <v>198</v>
      </c>
      <c r="C84" s="25" t="s">
        <v>199</v>
      </c>
      <c r="D84" s="25" t="s">
        <v>46</v>
      </c>
      <c r="E84" s="33">
        <v>8100000</v>
      </c>
      <c r="F84" s="25" t="s">
        <v>200</v>
      </c>
      <c r="G84" s="26" t="s">
        <v>389</v>
      </c>
      <c r="H84" s="25" t="s">
        <v>43</v>
      </c>
    </row>
    <row r="85" spans="1:8" ht="31.2" x14ac:dyDescent="0.3">
      <c r="A85" s="25" t="s">
        <v>93</v>
      </c>
      <c r="B85" s="25" t="s">
        <v>203</v>
      </c>
      <c r="C85" s="25" t="s">
        <v>203</v>
      </c>
      <c r="D85" s="25" t="s">
        <v>46</v>
      </c>
      <c r="E85" s="33">
        <v>80000000</v>
      </c>
      <c r="F85" s="25" t="s">
        <v>204</v>
      </c>
      <c r="G85" s="26" t="s">
        <v>389</v>
      </c>
      <c r="H85" s="25" t="s">
        <v>43</v>
      </c>
    </row>
    <row r="86" spans="1:8" ht="46.8" x14ac:dyDescent="0.3">
      <c r="A86" s="25" t="s">
        <v>93</v>
      </c>
      <c r="B86" s="25" t="s">
        <v>192</v>
      </c>
      <c r="C86" s="25" t="s">
        <v>180</v>
      </c>
      <c r="D86" s="25" t="s">
        <v>46</v>
      </c>
      <c r="E86" s="33">
        <v>200000000</v>
      </c>
      <c r="F86" s="25" t="s">
        <v>193</v>
      </c>
      <c r="G86" s="26" t="s">
        <v>389</v>
      </c>
      <c r="H86" s="25" t="s">
        <v>43</v>
      </c>
    </row>
    <row r="87" spans="1:8" ht="46.8" x14ac:dyDescent="0.3">
      <c r="A87" s="25" t="s">
        <v>93</v>
      </c>
      <c r="B87" s="25" t="s">
        <v>201</v>
      </c>
      <c r="C87" s="25" t="s">
        <v>180</v>
      </c>
      <c r="D87" s="25" t="s">
        <v>46</v>
      </c>
      <c r="E87" s="33">
        <v>12100000</v>
      </c>
      <c r="F87" s="25" t="s">
        <v>202</v>
      </c>
      <c r="G87" s="26" t="s">
        <v>389</v>
      </c>
      <c r="H87" s="25" t="s">
        <v>43</v>
      </c>
    </row>
    <row r="88" spans="1:8" ht="62.4" x14ac:dyDescent="0.3">
      <c r="A88" s="25" t="s">
        <v>93</v>
      </c>
      <c r="B88" s="25" t="s">
        <v>183</v>
      </c>
      <c r="C88" s="25" t="s">
        <v>185</v>
      </c>
      <c r="D88" s="25" t="s">
        <v>46</v>
      </c>
      <c r="E88" s="33">
        <v>6000000</v>
      </c>
      <c r="F88" s="25" t="s">
        <v>52</v>
      </c>
      <c r="G88" s="26" t="s">
        <v>389</v>
      </c>
      <c r="H88" s="25" t="s">
        <v>43</v>
      </c>
    </row>
    <row r="89" spans="1:8" ht="46.8" x14ac:dyDescent="0.3">
      <c r="A89" s="25" t="s">
        <v>93</v>
      </c>
      <c r="B89" s="25" t="s">
        <v>183</v>
      </c>
      <c r="C89" s="25" t="s">
        <v>184</v>
      </c>
      <c r="D89" s="25" t="s">
        <v>46</v>
      </c>
      <c r="E89" s="33">
        <v>500000</v>
      </c>
      <c r="F89" s="25" t="s">
        <v>52</v>
      </c>
      <c r="G89" s="26" t="s">
        <v>389</v>
      </c>
      <c r="H89" s="25" t="s">
        <v>43</v>
      </c>
    </row>
    <row r="90" spans="1:8" ht="15.6" x14ac:dyDescent="0.3">
      <c r="A90" s="25" t="s">
        <v>93</v>
      </c>
      <c r="B90" s="25" t="s">
        <v>194</v>
      </c>
      <c r="C90" s="25" t="s">
        <v>197</v>
      </c>
      <c r="D90" s="25" t="s">
        <v>46</v>
      </c>
      <c r="E90" s="33">
        <v>1500000</v>
      </c>
      <c r="F90" s="25" t="s">
        <v>52</v>
      </c>
      <c r="G90" s="26" t="s">
        <v>389</v>
      </c>
      <c r="H90" s="25" t="s">
        <v>43</v>
      </c>
    </row>
    <row r="91" spans="1:8" ht="62.4" x14ac:dyDescent="0.3">
      <c r="A91" s="25" t="s">
        <v>93</v>
      </c>
      <c r="B91" s="25" t="s">
        <v>207</v>
      </c>
      <c r="C91" s="25" t="s">
        <v>215</v>
      </c>
      <c r="D91" s="25" t="s">
        <v>209</v>
      </c>
      <c r="E91" s="33">
        <v>9100000</v>
      </c>
      <c r="F91" s="25" t="s">
        <v>216</v>
      </c>
      <c r="G91" s="25" t="s">
        <v>79</v>
      </c>
      <c r="H91" s="25" t="s">
        <v>43</v>
      </c>
    </row>
    <row r="92" spans="1:8" ht="46.8" x14ac:dyDescent="0.3">
      <c r="A92" s="25" t="s">
        <v>93</v>
      </c>
      <c r="B92" s="25" t="s">
        <v>207</v>
      </c>
      <c r="C92" s="25" t="s">
        <v>219</v>
      </c>
      <c r="D92" s="25" t="s">
        <v>209</v>
      </c>
      <c r="E92" s="33">
        <v>45000000</v>
      </c>
      <c r="F92" s="25" t="s">
        <v>220</v>
      </c>
      <c r="G92" s="26" t="s">
        <v>389</v>
      </c>
      <c r="H92" s="25" t="s">
        <v>43</v>
      </c>
    </row>
    <row r="93" spans="1:8" ht="46.8" x14ac:dyDescent="0.3">
      <c r="A93" s="25" t="s">
        <v>93</v>
      </c>
      <c r="B93" s="25" t="s">
        <v>207</v>
      </c>
      <c r="C93" s="25" t="s">
        <v>221</v>
      </c>
      <c r="D93" s="25" t="s">
        <v>209</v>
      </c>
      <c r="E93" s="33">
        <v>400000000</v>
      </c>
      <c r="F93" s="25" t="s">
        <v>222</v>
      </c>
      <c r="G93" s="26" t="s">
        <v>389</v>
      </c>
      <c r="H93" s="25" t="s">
        <v>43</v>
      </c>
    </row>
    <row r="94" spans="1:8" ht="46.8" x14ac:dyDescent="0.3">
      <c r="A94" s="25" t="s">
        <v>93</v>
      </c>
      <c r="B94" s="25" t="s">
        <v>207</v>
      </c>
      <c r="C94" s="25" t="s">
        <v>217</v>
      </c>
      <c r="D94" s="25" t="s">
        <v>209</v>
      </c>
      <c r="E94" s="33">
        <v>44987000</v>
      </c>
      <c r="F94" s="25" t="s">
        <v>218</v>
      </c>
      <c r="G94" s="26" t="s">
        <v>389</v>
      </c>
      <c r="H94" s="25" t="s">
        <v>43</v>
      </c>
    </row>
    <row r="95" spans="1:8" ht="31.2" x14ac:dyDescent="0.3">
      <c r="A95" s="25" t="s">
        <v>93</v>
      </c>
      <c r="B95" s="25" t="s">
        <v>207</v>
      </c>
      <c r="C95" s="25" t="s">
        <v>208</v>
      </c>
      <c r="D95" s="25" t="s">
        <v>209</v>
      </c>
      <c r="E95" s="33">
        <v>178300000</v>
      </c>
      <c r="F95" s="25" t="s">
        <v>210</v>
      </c>
      <c r="G95" s="26" t="s">
        <v>389</v>
      </c>
      <c r="H95" s="25" t="s">
        <v>43</v>
      </c>
    </row>
    <row r="96" spans="1:8" ht="46.8" x14ac:dyDescent="0.3">
      <c r="A96" s="25" t="s">
        <v>93</v>
      </c>
      <c r="B96" s="25" t="s">
        <v>207</v>
      </c>
      <c r="C96" s="25" t="s">
        <v>211</v>
      </c>
      <c r="D96" s="25" t="s">
        <v>209</v>
      </c>
      <c r="E96" s="33">
        <v>100000000</v>
      </c>
      <c r="F96" s="25" t="s">
        <v>212</v>
      </c>
      <c r="G96" s="26" t="s">
        <v>389</v>
      </c>
      <c r="H96" s="25" t="s">
        <v>43</v>
      </c>
    </row>
    <row r="97" spans="1:8" ht="31.2" x14ac:dyDescent="0.3">
      <c r="A97" s="25" t="s">
        <v>93</v>
      </c>
      <c r="B97" s="25" t="s">
        <v>207</v>
      </c>
      <c r="C97" s="25" t="s">
        <v>213</v>
      </c>
      <c r="D97" s="25" t="s">
        <v>209</v>
      </c>
      <c r="E97" s="33">
        <v>140800000</v>
      </c>
      <c r="F97" s="25" t="s">
        <v>214</v>
      </c>
      <c r="G97" s="26" t="s">
        <v>389</v>
      </c>
      <c r="H97" s="25" t="s">
        <v>43</v>
      </c>
    </row>
    <row r="98" spans="1:8" ht="15.6" x14ac:dyDescent="0.3">
      <c r="A98" s="26" t="s">
        <v>93</v>
      </c>
      <c r="B98" s="26" t="s">
        <v>171</v>
      </c>
      <c r="C98" s="26" t="s">
        <v>229</v>
      </c>
      <c r="D98" s="26" t="s">
        <v>85</v>
      </c>
      <c r="E98" s="32">
        <v>55000000</v>
      </c>
      <c r="F98" s="26" t="s">
        <v>230</v>
      </c>
      <c r="G98" s="26" t="s">
        <v>389</v>
      </c>
      <c r="H98" s="26" t="s">
        <v>43</v>
      </c>
    </row>
    <row r="99" spans="1:8" ht="31.2" x14ac:dyDescent="0.3">
      <c r="A99" s="26" t="s">
        <v>93</v>
      </c>
      <c r="B99" s="26" t="s">
        <v>231</v>
      </c>
      <c r="C99" s="26" t="s">
        <v>236</v>
      </c>
      <c r="D99" s="26" t="s">
        <v>85</v>
      </c>
      <c r="E99" s="32">
        <v>300000</v>
      </c>
      <c r="F99" s="26" t="s">
        <v>237</v>
      </c>
      <c r="G99" s="26" t="s">
        <v>389</v>
      </c>
      <c r="H99" s="26" t="s">
        <v>43</v>
      </c>
    </row>
    <row r="100" spans="1:8" ht="46.8" x14ac:dyDescent="0.3">
      <c r="A100" s="25" t="s">
        <v>93</v>
      </c>
      <c r="B100" s="25" t="s">
        <v>70</v>
      </c>
      <c r="C100" s="25" t="s">
        <v>243</v>
      </c>
      <c r="D100" s="25" t="s">
        <v>85</v>
      </c>
      <c r="E100" s="33">
        <v>26800000</v>
      </c>
      <c r="F100" s="25" t="s">
        <v>244</v>
      </c>
      <c r="G100" s="26" t="s">
        <v>389</v>
      </c>
      <c r="H100" s="25" t="s">
        <v>43</v>
      </c>
    </row>
    <row r="101" spans="1:8" ht="62.4" x14ac:dyDescent="0.3">
      <c r="A101" s="25" t="s">
        <v>93</v>
      </c>
      <c r="B101" s="25" t="s">
        <v>171</v>
      </c>
      <c r="C101" s="25" t="s">
        <v>227</v>
      </c>
      <c r="D101" s="25" t="s">
        <v>85</v>
      </c>
      <c r="E101" s="33">
        <v>158400000</v>
      </c>
      <c r="F101" s="25" t="s">
        <v>228</v>
      </c>
      <c r="G101" s="26" t="s">
        <v>389</v>
      </c>
      <c r="H101" s="25" t="s">
        <v>43</v>
      </c>
    </row>
    <row r="102" spans="1:8" ht="62.4" x14ac:dyDescent="0.3">
      <c r="A102" s="25" t="s">
        <v>93</v>
      </c>
      <c r="B102" s="25" t="s">
        <v>231</v>
      </c>
      <c r="C102" s="25" t="s">
        <v>234</v>
      </c>
      <c r="D102" s="25" t="s">
        <v>85</v>
      </c>
      <c r="E102" s="33">
        <v>3910000</v>
      </c>
      <c r="F102" s="25" t="s">
        <v>235</v>
      </c>
      <c r="G102" s="26" t="s">
        <v>389</v>
      </c>
      <c r="H102" s="25" t="s">
        <v>43</v>
      </c>
    </row>
    <row r="103" spans="1:8" ht="31.2" x14ac:dyDescent="0.3">
      <c r="A103" s="25" t="s">
        <v>93</v>
      </c>
      <c r="B103" s="25" t="s">
        <v>70</v>
      </c>
      <c r="C103" s="25" t="s">
        <v>239</v>
      </c>
      <c r="D103" s="25" t="s">
        <v>85</v>
      </c>
      <c r="E103" s="33">
        <v>3000000</v>
      </c>
      <c r="F103" s="25" t="s">
        <v>240</v>
      </c>
      <c r="G103" s="26" t="s">
        <v>389</v>
      </c>
      <c r="H103" s="25" t="s">
        <v>43</v>
      </c>
    </row>
    <row r="104" spans="1:8" ht="46.8" x14ac:dyDescent="0.3">
      <c r="A104" s="25" t="s">
        <v>93</v>
      </c>
      <c r="B104" s="25" t="s">
        <v>257</v>
      </c>
      <c r="C104" s="25" t="s">
        <v>258</v>
      </c>
      <c r="D104" s="25" t="s">
        <v>85</v>
      </c>
      <c r="E104" s="33">
        <v>75000000</v>
      </c>
      <c r="F104" s="25" t="s">
        <v>259</v>
      </c>
      <c r="G104" s="26" t="s">
        <v>389</v>
      </c>
      <c r="H104" s="25" t="s">
        <v>43</v>
      </c>
    </row>
    <row r="105" spans="1:8" ht="62.4" x14ac:dyDescent="0.3">
      <c r="A105" s="25" t="s">
        <v>93</v>
      </c>
      <c r="B105" s="25" t="s">
        <v>257</v>
      </c>
      <c r="C105" s="25" t="s">
        <v>260</v>
      </c>
      <c r="D105" s="25" t="s">
        <v>85</v>
      </c>
      <c r="E105" s="33">
        <v>75000000</v>
      </c>
      <c r="F105" s="25" t="s">
        <v>261</v>
      </c>
      <c r="G105" s="26" t="s">
        <v>389</v>
      </c>
      <c r="H105" s="25" t="s">
        <v>43</v>
      </c>
    </row>
    <row r="106" spans="1:8" ht="31.2" x14ac:dyDescent="0.3">
      <c r="A106" s="25" t="s">
        <v>93</v>
      </c>
      <c r="B106" s="25" t="s">
        <v>231</v>
      </c>
      <c r="C106" s="25" t="s">
        <v>238</v>
      </c>
      <c r="D106" s="25" t="s">
        <v>85</v>
      </c>
      <c r="E106" s="33">
        <v>770000</v>
      </c>
      <c r="F106" s="25" t="s">
        <v>237</v>
      </c>
      <c r="G106" s="26" t="s">
        <v>389</v>
      </c>
      <c r="H106" s="25" t="s">
        <v>43</v>
      </c>
    </row>
    <row r="107" spans="1:8" ht="62.4" x14ac:dyDescent="0.3">
      <c r="A107" s="25" t="s">
        <v>93</v>
      </c>
      <c r="B107" s="25" t="s">
        <v>39</v>
      </c>
      <c r="C107" s="25" t="s">
        <v>84</v>
      </c>
      <c r="D107" s="25" t="s">
        <v>85</v>
      </c>
      <c r="E107" s="33">
        <v>1032000000</v>
      </c>
      <c r="F107" s="25" t="s">
        <v>247</v>
      </c>
      <c r="G107" s="26" t="s">
        <v>389</v>
      </c>
      <c r="H107" s="25" t="s">
        <v>43</v>
      </c>
    </row>
    <row r="108" spans="1:8" ht="31.2" x14ac:dyDescent="0.3">
      <c r="A108" s="25" t="s">
        <v>93</v>
      </c>
      <c r="B108" s="25" t="s">
        <v>70</v>
      </c>
      <c r="C108" s="25" t="s">
        <v>241</v>
      </c>
      <c r="D108" s="25" t="s">
        <v>85</v>
      </c>
      <c r="E108" s="33">
        <v>34000000</v>
      </c>
      <c r="F108" s="25" t="s">
        <v>242</v>
      </c>
      <c r="G108" s="26" t="s">
        <v>389</v>
      </c>
      <c r="H108" s="25" t="s">
        <v>43</v>
      </c>
    </row>
    <row r="109" spans="1:8" ht="62.4" x14ac:dyDescent="0.3">
      <c r="A109" s="25" t="s">
        <v>93</v>
      </c>
      <c r="B109" s="25" t="s">
        <v>171</v>
      </c>
      <c r="C109" s="25" t="s">
        <v>225</v>
      </c>
      <c r="D109" s="25" t="s">
        <v>85</v>
      </c>
      <c r="E109" s="33">
        <v>69000000</v>
      </c>
      <c r="F109" s="25" t="s">
        <v>226</v>
      </c>
      <c r="G109" s="26" t="s">
        <v>389</v>
      </c>
      <c r="H109" s="25" t="s">
        <v>43</v>
      </c>
    </row>
    <row r="110" spans="1:8" ht="78" x14ac:dyDescent="0.3">
      <c r="A110" s="25" t="s">
        <v>93</v>
      </c>
      <c r="B110" s="25" t="s">
        <v>171</v>
      </c>
      <c r="C110" s="25" t="s">
        <v>223</v>
      </c>
      <c r="D110" s="25" t="s">
        <v>85</v>
      </c>
      <c r="E110" s="33">
        <v>453000000</v>
      </c>
      <c r="F110" s="25" t="s">
        <v>224</v>
      </c>
      <c r="G110" s="26" t="s">
        <v>389</v>
      </c>
      <c r="H110" s="25" t="s">
        <v>43</v>
      </c>
    </row>
    <row r="111" spans="1:8" ht="31.2" x14ac:dyDescent="0.3">
      <c r="A111" s="25" t="s">
        <v>93</v>
      </c>
      <c r="B111" s="25" t="s">
        <v>254</v>
      </c>
      <c r="C111" s="25" t="s">
        <v>255</v>
      </c>
      <c r="D111" s="25" t="s">
        <v>85</v>
      </c>
      <c r="E111" s="33">
        <v>25000000</v>
      </c>
      <c r="F111" s="25" t="s">
        <v>256</v>
      </c>
      <c r="G111" s="26" t="s">
        <v>389</v>
      </c>
      <c r="H111" s="25" t="s">
        <v>43</v>
      </c>
    </row>
    <row r="112" spans="1:8" ht="31.2" x14ac:dyDescent="0.3">
      <c r="A112" s="25" t="s">
        <v>93</v>
      </c>
      <c r="B112" s="25" t="s">
        <v>250</v>
      </c>
      <c r="C112" s="25" t="s">
        <v>251</v>
      </c>
      <c r="D112" s="25" t="s">
        <v>85</v>
      </c>
      <c r="E112" s="33">
        <v>78000</v>
      </c>
      <c r="F112" s="25" t="s">
        <v>52</v>
      </c>
      <c r="G112" s="26" t="s">
        <v>389</v>
      </c>
      <c r="H112" s="25" t="s">
        <v>43</v>
      </c>
    </row>
    <row r="113" spans="1:8" ht="15.6" x14ac:dyDescent="0.3">
      <c r="A113" s="25" t="s">
        <v>93</v>
      </c>
      <c r="B113" s="25" t="s">
        <v>252</v>
      </c>
      <c r="C113" s="25" t="s">
        <v>180</v>
      </c>
      <c r="D113" s="25" t="s">
        <v>85</v>
      </c>
      <c r="E113" s="33">
        <v>7500000</v>
      </c>
      <c r="F113" s="25" t="s">
        <v>253</v>
      </c>
      <c r="G113" s="26" t="s">
        <v>389</v>
      </c>
      <c r="H113" s="25" t="s">
        <v>43</v>
      </c>
    </row>
    <row r="114" spans="1:8" ht="62.4" x14ac:dyDescent="0.3">
      <c r="A114" s="25" t="s">
        <v>93</v>
      </c>
      <c r="B114" s="25" t="s">
        <v>231</v>
      </c>
      <c r="C114" s="25" t="s">
        <v>232</v>
      </c>
      <c r="D114" s="25" t="s">
        <v>85</v>
      </c>
      <c r="E114" s="33">
        <v>2250000</v>
      </c>
      <c r="F114" s="25" t="s">
        <v>233</v>
      </c>
      <c r="G114" s="26" t="s">
        <v>389</v>
      </c>
      <c r="H114" s="25" t="s">
        <v>43</v>
      </c>
    </row>
    <row r="115" spans="1:8" ht="78" x14ac:dyDescent="0.3">
      <c r="A115" s="25" t="s">
        <v>93</v>
      </c>
      <c r="B115" s="25" t="s">
        <v>39</v>
      </c>
      <c r="C115" s="25" t="s">
        <v>248</v>
      </c>
      <c r="D115" s="25" t="s">
        <v>85</v>
      </c>
      <c r="E115" s="33">
        <v>12500000</v>
      </c>
      <c r="F115" s="25" t="s">
        <v>249</v>
      </c>
      <c r="G115" s="26" t="s">
        <v>389</v>
      </c>
      <c r="H115" s="25" t="s">
        <v>43</v>
      </c>
    </row>
    <row r="116" spans="1:8" ht="46.8" x14ac:dyDescent="0.3">
      <c r="A116" s="25" t="s">
        <v>93</v>
      </c>
      <c r="B116" s="25" t="s">
        <v>70</v>
      </c>
      <c r="C116" s="25" t="s">
        <v>245</v>
      </c>
      <c r="D116" s="25" t="s">
        <v>85</v>
      </c>
      <c r="E116" s="33">
        <v>7000000</v>
      </c>
      <c r="F116" s="25" t="s">
        <v>246</v>
      </c>
      <c r="G116" s="26" t="s">
        <v>389</v>
      </c>
      <c r="H116" s="25" t="s">
        <v>43</v>
      </c>
    </row>
    <row r="117" spans="1:8" ht="62.4" x14ac:dyDescent="0.3">
      <c r="A117" s="26" t="s">
        <v>93</v>
      </c>
      <c r="B117" s="26" t="s">
        <v>39</v>
      </c>
      <c r="C117" s="26" t="s">
        <v>86</v>
      </c>
      <c r="D117" s="26" t="s">
        <v>49</v>
      </c>
      <c r="E117" s="32">
        <v>955000000</v>
      </c>
      <c r="F117" s="26" t="s">
        <v>284</v>
      </c>
      <c r="G117" s="26" t="s">
        <v>389</v>
      </c>
      <c r="H117" s="26" t="s">
        <v>43</v>
      </c>
    </row>
    <row r="118" spans="1:8" ht="78" x14ac:dyDescent="0.3">
      <c r="A118" s="25" t="s">
        <v>93</v>
      </c>
      <c r="B118" s="25" t="s">
        <v>39</v>
      </c>
      <c r="C118" s="25" t="s">
        <v>48</v>
      </c>
      <c r="D118" s="25" t="s">
        <v>49</v>
      </c>
      <c r="E118" s="33">
        <v>4300000000</v>
      </c>
      <c r="F118" s="25" t="s">
        <v>267</v>
      </c>
      <c r="G118" s="26" t="s">
        <v>389</v>
      </c>
      <c r="H118" s="25" t="s">
        <v>43</v>
      </c>
    </row>
    <row r="119" spans="1:8" ht="62.4" x14ac:dyDescent="0.3">
      <c r="A119" s="25" t="s">
        <v>93</v>
      </c>
      <c r="B119" s="25" t="s">
        <v>39</v>
      </c>
      <c r="C119" s="25" t="s">
        <v>282</v>
      </c>
      <c r="D119" s="25" t="s">
        <v>49</v>
      </c>
      <c r="E119" s="33">
        <v>1874000000</v>
      </c>
      <c r="F119" s="25" t="s">
        <v>283</v>
      </c>
      <c r="G119" s="26" t="s">
        <v>389</v>
      </c>
      <c r="H119" s="25" t="s">
        <v>43</v>
      </c>
    </row>
    <row r="120" spans="1:8" ht="31.2" x14ac:dyDescent="0.3">
      <c r="A120" s="25" t="s">
        <v>93</v>
      </c>
      <c r="B120" s="25" t="s">
        <v>299</v>
      </c>
      <c r="C120" s="25" t="s">
        <v>299</v>
      </c>
      <c r="D120" s="25" t="s">
        <v>49</v>
      </c>
      <c r="E120" s="33">
        <v>75000000</v>
      </c>
      <c r="F120" s="25" t="s">
        <v>300</v>
      </c>
      <c r="G120" s="26" t="s">
        <v>389</v>
      </c>
      <c r="H120" s="25" t="s">
        <v>43</v>
      </c>
    </row>
    <row r="121" spans="1:8" ht="31.2" x14ac:dyDescent="0.3">
      <c r="A121" s="25" t="s">
        <v>93</v>
      </c>
      <c r="B121" s="25" t="s">
        <v>288</v>
      </c>
      <c r="C121" s="25" t="s">
        <v>289</v>
      </c>
      <c r="D121" s="25" t="s">
        <v>49</v>
      </c>
      <c r="E121" s="33">
        <v>30750000000</v>
      </c>
      <c r="F121" s="25" t="s">
        <v>52</v>
      </c>
      <c r="G121" s="26" t="s">
        <v>389</v>
      </c>
      <c r="H121" s="25" t="s">
        <v>43</v>
      </c>
    </row>
    <row r="122" spans="1:8" ht="31.2" x14ac:dyDescent="0.3">
      <c r="A122" s="25" t="s">
        <v>93</v>
      </c>
      <c r="B122" s="25" t="s">
        <v>288</v>
      </c>
      <c r="C122" s="25" t="s">
        <v>292</v>
      </c>
      <c r="D122" s="25" t="s">
        <v>49</v>
      </c>
      <c r="E122" s="33">
        <v>7000000</v>
      </c>
      <c r="F122" s="25" t="s">
        <v>293</v>
      </c>
      <c r="G122" s="26" t="s">
        <v>389</v>
      </c>
      <c r="H122" s="25" t="s">
        <v>43</v>
      </c>
    </row>
    <row r="123" spans="1:8" ht="78" x14ac:dyDescent="0.3">
      <c r="A123" s="25" t="s">
        <v>93</v>
      </c>
      <c r="B123" s="25" t="s">
        <v>39</v>
      </c>
      <c r="C123" s="25" t="s">
        <v>274</v>
      </c>
      <c r="D123" s="25" t="s">
        <v>49</v>
      </c>
      <c r="E123" s="33">
        <v>425000000</v>
      </c>
      <c r="F123" s="25" t="s">
        <v>275</v>
      </c>
      <c r="G123" s="26" t="s">
        <v>389</v>
      </c>
      <c r="H123" s="25" t="s">
        <v>43</v>
      </c>
    </row>
    <row r="124" spans="1:8" ht="31.2" x14ac:dyDescent="0.3">
      <c r="A124" s="25" t="s">
        <v>93</v>
      </c>
      <c r="B124" s="25" t="s">
        <v>288</v>
      </c>
      <c r="C124" s="25" t="s">
        <v>296</v>
      </c>
      <c r="D124" s="25" t="s">
        <v>49</v>
      </c>
      <c r="E124" s="33">
        <v>13000000</v>
      </c>
      <c r="F124" s="25" t="s">
        <v>293</v>
      </c>
      <c r="G124" s="26" t="s">
        <v>389</v>
      </c>
      <c r="H124" s="25" t="s">
        <v>43</v>
      </c>
    </row>
    <row r="125" spans="1:8" ht="46.8" x14ac:dyDescent="0.3">
      <c r="A125" s="25" t="s">
        <v>93</v>
      </c>
      <c r="B125" s="25" t="s">
        <v>304</v>
      </c>
      <c r="C125" s="25" t="s">
        <v>305</v>
      </c>
      <c r="D125" s="25" t="s">
        <v>49</v>
      </c>
      <c r="E125" s="33">
        <v>5000000</v>
      </c>
      <c r="F125" s="25" t="s">
        <v>306</v>
      </c>
      <c r="G125" s="26" t="s">
        <v>389</v>
      </c>
      <c r="H125" s="25" t="s">
        <v>43</v>
      </c>
    </row>
    <row r="126" spans="1:8" ht="46.8" x14ac:dyDescent="0.3">
      <c r="A126" s="25" t="s">
        <v>93</v>
      </c>
      <c r="B126" s="25" t="s">
        <v>307</v>
      </c>
      <c r="C126" s="25" t="s">
        <v>308</v>
      </c>
      <c r="D126" s="25" t="s">
        <v>49</v>
      </c>
      <c r="E126" s="33">
        <v>300000000</v>
      </c>
      <c r="F126" s="25" t="s">
        <v>309</v>
      </c>
      <c r="G126" s="26" t="s">
        <v>389</v>
      </c>
      <c r="H126" s="25" t="s">
        <v>43</v>
      </c>
    </row>
    <row r="127" spans="1:8" ht="62.4" x14ac:dyDescent="0.3">
      <c r="A127" s="25" t="s">
        <v>93</v>
      </c>
      <c r="B127" s="25" t="s">
        <v>39</v>
      </c>
      <c r="C127" s="25" t="s">
        <v>278</v>
      </c>
      <c r="D127" s="25" t="s">
        <v>49</v>
      </c>
      <c r="E127" s="33">
        <v>900000000</v>
      </c>
      <c r="F127" s="25" t="s">
        <v>279</v>
      </c>
      <c r="G127" s="26" t="s">
        <v>389</v>
      </c>
      <c r="H127" s="25" t="s">
        <v>43</v>
      </c>
    </row>
    <row r="128" spans="1:8" ht="62.4" x14ac:dyDescent="0.3">
      <c r="A128" s="25" t="s">
        <v>93</v>
      </c>
      <c r="B128" s="25" t="s">
        <v>39</v>
      </c>
      <c r="C128" s="25" t="s">
        <v>272</v>
      </c>
      <c r="D128" s="25" t="s">
        <v>49</v>
      </c>
      <c r="E128" s="33">
        <v>36000000</v>
      </c>
      <c r="F128" s="25" t="s">
        <v>52</v>
      </c>
      <c r="G128" s="26" t="s">
        <v>389</v>
      </c>
      <c r="H128" s="25" t="s">
        <v>43</v>
      </c>
    </row>
    <row r="129" spans="1:8" ht="46.8" x14ac:dyDescent="0.3">
      <c r="A129" s="25" t="s">
        <v>93</v>
      </c>
      <c r="B129" s="25" t="s">
        <v>39</v>
      </c>
      <c r="C129" s="25" t="s">
        <v>268</v>
      </c>
      <c r="D129" s="25" t="s">
        <v>49</v>
      </c>
      <c r="E129" s="33">
        <v>103400000</v>
      </c>
      <c r="F129" s="25" t="s">
        <v>52</v>
      </c>
      <c r="G129" s="26" t="s">
        <v>389</v>
      </c>
      <c r="H129" s="25" t="s">
        <v>43</v>
      </c>
    </row>
    <row r="130" spans="1:8" ht="62.4" x14ac:dyDescent="0.3">
      <c r="A130" s="25" t="s">
        <v>93</v>
      </c>
      <c r="B130" s="25" t="s">
        <v>39</v>
      </c>
      <c r="C130" s="25" t="s">
        <v>51</v>
      </c>
      <c r="D130" s="25" t="s">
        <v>49</v>
      </c>
      <c r="E130" s="33">
        <v>706000000</v>
      </c>
      <c r="F130" s="25" t="s">
        <v>269</v>
      </c>
      <c r="G130" s="26" t="s">
        <v>389</v>
      </c>
      <c r="H130" s="25" t="s">
        <v>43</v>
      </c>
    </row>
    <row r="131" spans="1:8" ht="62.4" x14ac:dyDescent="0.3">
      <c r="A131" s="25" t="s">
        <v>93</v>
      </c>
      <c r="B131" s="25" t="s">
        <v>39</v>
      </c>
      <c r="C131" s="25" t="s">
        <v>270</v>
      </c>
      <c r="D131" s="25" t="s">
        <v>49</v>
      </c>
      <c r="E131" s="33">
        <v>60000000</v>
      </c>
      <c r="F131" s="25" t="s">
        <v>52</v>
      </c>
      <c r="G131" s="26" t="s">
        <v>389</v>
      </c>
      <c r="H131" s="25" t="s">
        <v>43</v>
      </c>
    </row>
    <row r="132" spans="1:8" ht="46.8" x14ac:dyDescent="0.3">
      <c r="A132" s="25" t="s">
        <v>93</v>
      </c>
      <c r="B132" s="25" t="s">
        <v>39</v>
      </c>
      <c r="C132" s="25" t="s">
        <v>271</v>
      </c>
      <c r="D132" s="25" t="s">
        <v>49</v>
      </c>
      <c r="E132" s="33">
        <v>10000000</v>
      </c>
      <c r="F132" s="25" t="s">
        <v>52</v>
      </c>
      <c r="G132" s="26" t="s">
        <v>389</v>
      </c>
      <c r="H132" s="25" t="s">
        <v>43</v>
      </c>
    </row>
    <row r="133" spans="1:8" ht="46.8" x14ac:dyDescent="0.3">
      <c r="A133" s="25" t="s">
        <v>93</v>
      </c>
      <c r="B133" s="25" t="s">
        <v>301</v>
      </c>
      <c r="C133" s="25" t="s">
        <v>302</v>
      </c>
      <c r="D133" s="25" t="s">
        <v>49</v>
      </c>
      <c r="E133" s="33">
        <v>50000000</v>
      </c>
      <c r="F133" s="25" t="s">
        <v>303</v>
      </c>
      <c r="G133" s="26" t="s">
        <v>389</v>
      </c>
      <c r="H133" s="25" t="s">
        <v>43</v>
      </c>
    </row>
    <row r="134" spans="1:8" ht="46.8" x14ac:dyDescent="0.3">
      <c r="A134" s="25" t="s">
        <v>93</v>
      </c>
      <c r="B134" s="25" t="s">
        <v>39</v>
      </c>
      <c r="C134" s="25" t="s">
        <v>273</v>
      </c>
      <c r="D134" s="25" t="s">
        <v>49</v>
      </c>
      <c r="E134" s="33">
        <v>30000000</v>
      </c>
      <c r="F134" s="25" t="s">
        <v>52</v>
      </c>
      <c r="G134" s="26" t="s">
        <v>389</v>
      </c>
      <c r="H134" s="25" t="s">
        <v>43</v>
      </c>
    </row>
    <row r="135" spans="1:8" ht="31.2" x14ac:dyDescent="0.3">
      <c r="A135" s="25" t="s">
        <v>93</v>
      </c>
      <c r="B135" s="25" t="s">
        <v>288</v>
      </c>
      <c r="C135" s="25" t="s">
        <v>61</v>
      </c>
      <c r="D135" s="25" t="s">
        <v>49</v>
      </c>
      <c r="E135" s="33">
        <v>7000000</v>
      </c>
      <c r="F135" s="25" t="s">
        <v>298</v>
      </c>
      <c r="G135" s="26" t="s">
        <v>389</v>
      </c>
      <c r="H135" s="25" t="s">
        <v>43</v>
      </c>
    </row>
    <row r="136" spans="1:8" ht="78" x14ac:dyDescent="0.3">
      <c r="A136" s="25" t="s">
        <v>93</v>
      </c>
      <c r="B136" s="25" t="s">
        <v>39</v>
      </c>
      <c r="C136" s="25" t="s">
        <v>280</v>
      </c>
      <c r="D136" s="25" t="s">
        <v>49</v>
      </c>
      <c r="E136" s="33">
        <v>3500000000</v>
      </c>
      <c r="F136" s="25" t="s">
        <v>281</v>
      </c>
      <c r="G136" s="26" t="s">
        <v>389</v>
      </c>
      <c r="H136" s="25" t="s">
        <v>43</v>
      </c>
    </row>
    <row r="137" spans="1:8" ht="46.8" x14ac:dyDescent="0.3">
      <c r="A137" s="25" t="s">
        <v>93</v>
      </c>
      <c r="B137" s="25" t="s">
        <v>288</v>
      </c>
      <c r="C137" s="25" t="s">
        <v>297</v>
      </c>
      <c r="D137" s="25" t="s">
        <v>49</v>
      </c>
      <c r="E137" s="33">
        <v>8000000</v>
      </c>
      <c r="F137" s="25" t="s">
        <v>52</v>
      </c>
      <c r="G137" s="26" t="s">
        <v>389</v>
      </c>
      <c r="H137" s="25" t="s">
        <v>43</v>
      </c>
    </row>
    <row r="138" spans="1:8" ht="46.8" x14ac:dyDescent="0.3">
      <c r="A138" s="25" t="s">
        <v>93</v>
      </c>
      <c r="B138" s="25" t="s">
        <v>39</v>
      </c>
      <c r="C138" s="25" t="s">
        <v>276</v>
      </c>
      <c r="D138" s="25" t="s">
        <v>49</v>
      </c>
      <c r="E138" s="33">
        <v>200000000</v>
      </c>
      <c r="F138" s="25" t="s">
        <v>277</v>
      </c>
      <c r="G138" s="26" t="s">
        <v>389</v>
      </c>
      <c r="H138" s="25" t="s">
        <v>43</v>
      </c>
    </row>
    <row r="139" spans="1:8" ht="93.6" x14ac:dyDescent="0.3">
      <c r="A139" s="25" t="s">
        <v>93</v>
      </c>
      <c r="B139" s="25" t="s">
        <v>39</v>
      </c>
      <c r="C139" s="25" t="s">
        <v>53</v>
      </c>
      <c r="D139" s="25" t="s">
        <v>49</v>
      </c>
      <c r="E139" s="33">
        <v>27014500000</v>
      </c>
      <c r="F139" s="25" t="s">
        <v>285</v>
      </c>
      <c r="G139" s="26" t="s">
        <v>389</v>
      </c>
      <c r="H139" s="25" t="s">
        <v>43</v>
      </c>
    </row>
    <row r="140" spans="1:8" ht="31.2" x14ac:dyDescent="0.3">
      <c r="A140" s="25" t="s">
        <v>93</v>
      </c>
      <c r="B140" s="25" t="s">
        <v>39</v>
      </c>
      <c r="C140" s="25" t="s">
        <v>53</v>
      </c>
      <c r="D140" s="25" t="s">
        <v>49</v>
      </c>
      <c r="E140" s="33">
        <v>275000000</v>
      </c>
      <c r="F140" s="25" t="s">
        <v>286</v>
      </c>
      <c r="G140" s="26" t="s">
        <v>389</v>
      </c>
      <c r="H140" s="25" t="s">
        <v>43</v>
      </c>
    </row>
    <row r="141" spans="1:8" ht="31.2" x14ac:dyDescent="0.3">
      <c r="A141" s="25" t="s">
        <v>93</v>
      </c>
      <c r="B141" s="25" t="s">
        <v>39</v>
      </c>
      <c r="C141" s="25" t="s">
        <v>53</v>
      </c>
      <c r="D141" s="25" t="s">
        <v>49</v>
      </c>
      <c r="E141" s="33">
        <v>100000000000</v>
      </c>
      <c r="F141" s="25" t="s">
        <v>287</v>
      </c>
      <c r="G141" s="26" t="s">
        <v>389</v>
      </c>
      <c r="H141" s="25" t="s">
        <v>43</v>
      </c>
    </row>
    <row r="142" spans="1:8" ht="46.8" x14ac:dyDescent="0.3">
      <c r="A142" s="25" t="s">
        <v>93</v>
      </c>
      <c r="B142" s="25" t="s">
        <v>288</v>
      </c>
      <c r="C142" s="25" t="s">
        <v>290</v>
      </c>
      <c r="D142" s="25" t="s">
        <v>49</v>
      </c>
      <c r="E142" s="33">
        <v>100000000</v>
      </c>
      <c r="F142" s="25" t="s">
        <v>291</v>
      </c>
      <c r="G142" s="26" t="s">
        <v>389</v>
      </c>
      <c r="H142" s="25" t="s">
        <v>43</v>
      </c>
    </row>
    <row r="143" spans="1:8" ht="46.8" x14ac:dyDescent="0.3">
      <c r="A143" s="25" t="s">
        <v>93</v>
      </c>
      <c r="B143" s="25" t="s">
        <v>262</v>
      </c>
      <c r="C143" s="25" t="s">
        <v>265</v>
      </c>
      <c r="D143" s="25" t="s">
        <v>49</v>
      </c>
      <c r="E143" s="33">
        <v>15000000</v>
      </c>
      <c r="F143" s="25" t="s">
        <v>266</v>
      </c>
      <c r="G143" s="26" t="s">
        <v>389</v>
      </c>
      <c r="H143" s="25" t="s">
        <v>43</v>
      </c>
    </row>
    <row r="144" spans="1:8" ht="31.2" x14ac:dyDescent="0.3">
      <c r="A144" s="25" t="s">
        <v>93</v>
      </c>
      <c r="B144" s="25" t="s">
        <v>288</v>
      </c>
      <c r="C144" s="25" t="s">
        <v>294</v>
      </c>
      <c r="D144" s="25" t="s">
        <v>49</v>
      </c>
      <c r="E144" s="33">
        <v>40000000</v>
      </c>
      <c r="F144" s="25" t="s">
        <v>295</v>
      </c>
      <c r="G144" s="26" t="s">
        <v>389</v>
      </c>
      <c r="H144" s="25" t="s">
        <v>43</v>
      </c>
    </row>
    <row r="145" spans="1:8" ht="62.4" x14ac:dyDescent="0.3">
      <c r="A145" s="25" t="s">
        <v>93</v>
      </c>
      <c r="B145" s="25" t="s">
        <v>262</v>
      </c>
      <c r="C145" s="25" t="s">
        <v>263</v>
      </c>
      <c r="D145" s="25" t="s">
        <v>49</v>
      </c>
      <c r="E145" s="33">
        <v>345000000</v>
      </c>
      <c r="F145" s="25" t="s">
        <v>264</v>
      </c>
      <c r="G145" s="26" t="s">
        <v>389</v>
      </c>
      <c r="H145" s="25" t="s">
        <v>43</v>
      </c>
    </row>
    <row r="146" spans="1:8" ht="46.8" x14ac:dyDescent="0.3">
      <c r="A146" s="25" t="s">
        <v>93</v>
      </c>
      <c r="B146" s="25" t="s">
        <v>318</v>
      </c>
      <c r="C146" s="25" t="s">
        <v>319</v>
      </c>
      <c r="D146" s="25" t="s">
        <v>312</v>
      </c>
      <c r="E146" s="33">
        <v>25000000</v>
      </c>
      <c r="F146" s="25" t="s">
        <v>320</v>
      </c>
      <c r="G146" s="26" t="s">
        <v>389</v>
      </c>
      <c r="H146" s="25" t="s">
        <v>43</v>
      </c>
    </row>
    <row r="147" spans="1:8" ht="15.6" x14ac:dyDescent="0.3">
      <c r="A147" s="25" t="s">
        <v>93</v>
      </c>
      <c r="B147" s="25" t="s">
        <v>310</v>
      </c>
      <c r="C147" s="25" t="s">
        <v>313</v>
      </c>
      <c r="D147" s="25" t="s">
        <v>312</v>
      </c>
      <c r="E147" s="33">
        <v>9000000</v>
      </c>
      <c r="F147" s="25" t="s">
        <v>52</v>
      </c>
      <c r="G147" s="26" t="s">
        <v>389</v>
      </c>
      <c r="H147" s="25" t="s">
        <v>43</v>
      </c>
    </row>
    <row r="148" spans="1:8" ht="31.2" x14ac:dyDescent="0.3">
      <c r="A148" s="25" t="s">
        <v>93</v>
      </c>
      <c r="B148" s="25" t="s">
        <v>315</v>
      </c>
      <c r="C148" s="25" t="s">
        <v>316</v>
      </c>
      <c r="D148" s="25" t="s">
        <v>312</v>
      </c>
      <c r="E148" s="33">
        <v>400000</v>
      </c>
      <c r="F148" s="25" t="s">
        <v>52</v>
      </c>
      <c r="G148" s="26" t="s">
        <v>389</v>
      </c>
      <c r="H148" s="25" t="s">
        <v>43</v>
      </c>
    </row>
    <row r="149" spans="1:8" ht="15.6" x14ac:dyDescent="0.3">
      <c r="A149" s="25" t="s">
        <v>93</v>
      </c>
      <c r="B149" s="25" t="s">
        <v>314</v>
      </c>
      <c r="C149" s="25" t="s">
        <v>180</v>
      </c>
      <c r="D149" s="25" t="s">
        <v>312</v>
      </c>
      <c r="E149" s="33">
        <v>25000000</v>
      </c>
      <c r="F149" s="25" t="s">
        <v>52</v>
      </c>
      <c r="G149" s="26" t="s">
        <v>389</v>
      </c>
      <c r="H149" s="25" t="s">
        <v>43</v>
      </c>
    </row>
    <row r="150" spans="1:8" ht="15.6" x14ac:dyDescent="0.3">
      <c r="A150" s="25" t="s">
        <v>93</v>
      </c>
      <c r="B150" s="25" t="s">
        <v>321</v>
      </c>
      <c r="C150" s="25" t="s">
        <v>180</v>
      </c>
      <c r="D150" s="25" t="s">
        <v>312</v>
      </c>
      <c r="E150" s="33">
        <v>700000</v>
      </c>
      <c r="F150" s="25" t="s">
        <v>322</v>
      </c>
      <c r="G150" s="26" t="s">
        <v>389</v>
      </c>
      <c r="H150" s="25" t="s">
        <v>43</v>
      </c>
    </row>
    <row r="151" spans="1:8" ht="15.6" x14ac:dyDescent="0.3">
      <c r="A151" s="25" t="s">
        <v>93</v>
      </c>
      <c r="B151" s="25" t="s">
        <v>323</v>
      </c>
      <c r="C151" s="25" t="s">
        <v>180</v>
      </c>
      <c r="D151" s="25" t="s">
        <v>312</v>
      </c>
      <c r="E151" s="33">
        <v>20000000</v>
      </c>
      <c r="F151" s="25" t="s">
        <v>324</v>
      </c>
      <c r="G151" s="26" t="s">
        <v>389</v>
      </c>
      <c r="H151" s="25" t="s">
        <v>43</v>
      </c>
    </row>
    <row r="152" spans="1:8" ht="15.6" x14ac:dyDescent="0.3">
      <c r="A152" s="25" t="s">
        <v>93</v>
      </c>
      <c r="B152" s="25" t="s">
        <v>315</v>
      </c>
      <c r="C152" s="25" t="s">
        <v>317</v>
      </c>
      <c r="D152" s="25" t="s">
        <v>312</v>
      </c>
      <c r="E152" s="33">
        <v>12000000</v>
      </c>
      <c r="F152" s="25" t="s">
        <v>52</v>
      </c>
      <c r="G152" s="26" t="s">
        <v>389</v>
      </c>
      <c r="H152" s="25" t="s">
        <v>43</v>
      </c>
    </row>
    <row r="153" spans="1:8" ht="31.2" x14ac:dyDescent="0.3">
      <c r="A153" s="25" t="s">
        <v>93</v>
      </c>
      <c r="B153" s="25" t="s">
        <v>310</v>
      </c>
      <c r="C153" s="25" t="s">
        <v>311</v>
      </c>
      <c r="D153" s="25" t="s">
        <v>312</v>
      </c>
      <c r="E153" s="33">
        <v>1000000</v>
      </c>
      <c r="F153" s="25" t="s">
        <v>52</v>
      </c>
      <c r="G153" s="26" t="s">
        <v>389</v>
      </c>
      <c r="H153" s="25" t="s">
        <v>43</v>
      </c>
    </row>
    <row r="154" spans="1:8" ht="31.2" x14ac:dyDescent="0.3">
      <c r="A154" s="26" t="s">
        <v>93</v>
      </c>
      <c r="B154" s="26" t="s">
        <v>89</v>
      </c>
      <c r="C154" s="26" t="s">
        <v>336</v>
      </c>
      <c r="D154" s="26" t="s">
        <v>91</v>
      </c>
      <c r="E154" s="32">
        <v>2800000</v>
      </c>
      <c r="F154" s="26" t="s">
        <v>52</v>
      </c>
      <c r="G154" s="26" t="s">
        <v>389</v>
      </c>
      <c r="H154" s="26" t="s">
        <v>43</v>
      </c>
    </row>
    <row r="155" spans="1:8" ht="46.8" x14ac:dyDescent="0.3">
      <c r="A155" s="25" t="s">
        <v>93</v>
      </c>
      <c r="B155" s="25" t="s">
        <v>89</v>
      </c>
      <c r="C155" s="25" t="s">
        <v>330</v>
      </c>
      <c r="D155" s="25" t="s">
        <v>91</v>
      </c>
      <c r="E155" s="33">
        <v>6000000</v>
      </c>
      <c r="F155" s="25" t="s">
        <v>52</v>
      </c>
      <c r="G155" s="26" t="s">
        <v>389</v>
      </c>
      <c r="H155" s="25" t="s">
        <v>43</v>
      </c>
    </row>
    <row r="156" spans="1:8" ht="46.8" x14ac:dyDescent="0.3">
      <c r="A156" s="25" t="s">
        <v>93</v>
      </c>
      <c r="B156" s="25" t="s">
        <v>89</v>
      </c>
      <c r="C156" s="25" t="s">
        <v>325</v>
      </c>
      <c r="D156" s="25" t="s">
        <v>91</v>
      </c>
      <c r="E156" s="33">
        <v>13000000</v>
      </c>
      <c r="F156" s="25" t="s">
        <v>52</v>
      </c>
      <c r="G156" s="26" t="s">
        <v>389</v>
      </c>
      <c r="H156" s="25" t="s">
        <v>43</v>
      </c>
    </row>
    <row r="157" spans="1:8" ht="46.8" x14ac:dyDescent="0.3">
      <c r="A157" s="25" t="s">
        <v>93</v>
      </c>
      <c r="B157" s="25" t="s">
        <v>89</v>
      </c>
      <c r="C157" s="25" t="s">
        <v>334</v>
      </c>
      <c r="D157" s="25" t="s">
        <v>91</v>
      </c>
      <c r="E157" s="33">
        <v>150000000</v>
      </c>
      <c r="F157" s="25" t="s">
        <v>335</v>
      </c>
      <c r="G157" s="26" t="s">
        <v>389</v>
      </c>
      <c r="H157" s="25" t="s">
        <v>43</v>
      </c>
    </row>
    <row r="158" spans="1:8" ht="46.8" x14ac:dyDescent="0.3">
      <c r="A158" s="25" t="s">
        <v>93</v>
      </c>
      <c r="B158" s="25" t="s">
        <v>89</v>
      </c>
      <c r="C158" s="25" t="s">
        <v>331</v>
      </c>
      <c r="D158" s="25" t="s">
        <v>91</v>
      </c>
      <c r="E158" s="33">
        <v>2150000000</v>
      </c>
      <c r="F158" s="25" t="s">
        <v>327</v>
      </c>
      <c r="G158" s="26" t="s">
        <v>389</v>
      </c>
      <c r="H158" s="25" t="s">
        <v>43</v>
      </c>
    </row>
    <row r="159" spans="1:8" ht="46.8" x14ac:dyDescent="0.3">
      <c r="A159" s="25" t="s">
        <v>93</v>
      </c>
      <c r="B159" s="25" t="s">
        <v>89</v>
      </c>
      <c r="C159" s="25" t="s">
        <v>92</v>
      </c>
      <c r="D159" s="25" t="s">
        <v>91</v>
      </c>
      <c r="E159" s="33">
        <v>2100000000</v>
      </c>
      <c r="F159" s="25" t="s">
        <v>327</v>
      </c>
      <c r="G159" s="26" t="s">
        <v>389</v>
      </c>
      <c r="H159" s="25" t="s">
        <v>43</v>
      </c>
    </row>
    <row r="160" spans="1:8" ht="46.8" x14ac:dyDescent="0.3">
      <c r="A160" s="25" t="s">
        <v>93</v>
      </c>
      <c r="B160" s="25" t="s">
        <v>89</v>
      </c>
      <c r="C160" s="25" t="s">
        <v>329</v>
      </c>
      <c r="D160" s="25" t="s">
        <v>91</v>
      </c>
      <c r="E160" s="33">
        <v>606000000</v>
      </c>
      <c r="F160" s="25" t="s">
        <v>327</v>
      </c>
      <c r="G160" s="26" t="s">
        <v>389</v>
      </c>
      <c r="H160" s="25" t="s">
        <v>43</v>
      </c>
    </row>
    <row r="161" spans="1:8" ht="46.8" x14ac:dyDescent="0.3">
      <c r="A161" s="25" t="s">
        <v>93</v>
      </c>
      <c r="B161" s="25" t="s">
        <v>89</v>
      </c>
      <c r="C161" s="25" t="s">
        <v>90</v>
      </c>
      <c r="D161" s="25" t="s">
        <v>91</v>
      </c>
      <c r="E161" s="33">
        <v>14432000000</v>
      </c>
      <c r="F161" s="25" t="s">
        <v>326</v>
      </c>
      <c r="G161" s="26" t="s">
        <v>389</v>
      </c>
      <c r="H161" s="25" t="s">
        <v>43</v>
      </c>
    </row>
    <row r="162" spans="1:8" ht="46.8" x14ac:dyDescent="0.3">
      <c r="A162" s="25" t="s">
        <v>93</v>
      </c>
      <c r="B162" s="25" t="s">
        <v>89</v>
      </c>
      <c r="C162" s="25" t="s">
        <v>328</v>
      </c>
      <c r="D162" s="25" t="s">
        <v>91</v>
      </c>
      <c r="E162" s="33">
        <v>100000000</v>
      </c>
      <c r="F162" s="25" t="s">
        <v>327</v>
      </c>
      <c r="G162" s="26" t="s">
        <v>389</v>
      </c>
      <c r="H162" s="25" t="s">
        <v>43</v>
      </c>
    </row>
    <row r="163" spans="1:8" ht="31.2" x14ac:dyDescent="0.3">
      <c r="A163" s="25" t="s">
        <v>93</v>
      </c>
      <c r="B163" s="25" t="s">
        <v>89</v>
      </c>
      <c r="C163" s="25" t="s">
        <v>332</v>
      </c>
      <c r="D163" s="25" t="s">
        <v>91</v>
      </c>
      <c r="E163" s="33">
        <v>12500000</v>
      </c>
      <c r="F163" s="25" t="s">
        <v>333</v>
      </c>
      <c r="G163" s="26" t="s">
        <v>389</v>
      </c>
      <c r="H163" s="25" t="s">
        <v>43</v>
      </c>
    </row>
    <row r="164" spans="1:8" ht="46.8" x14ac:dyDescent="0.3">
      <c r="A164" s="25" t="s">
        <v>93</v>
      </c>
      <c r="B164" s="25" t="s">
        <v>56</v>
      </c>
      <c r="C164" s="25" t="s">
        <v>57</v>
      </c>
      <c r="D164" s="25" t="s">
        <v>58</v>
      </c>
      <c r="E164" s="33">
        <v>324000000</v>
      </c>
      <c r="F164" s="25" t="s">
        <v>337</v>
      </c>
      <c r="G164" s="26" t="s">
        <v>389</v>
      </c>
      <c r="H164" s="25" t="s">
        <v>43</v>
      </c>
    </row>
    <row r="165" spans="1:8" ht="31.2" x14ac:dyDescent="0.3">
      <c r="A165" s="25" t="s">
        <v>93</v>
      </c>
      <c r="B165" s="25" t="s">
        <v>63</v>
      </c>
      <c r="C165" s="25" t="s">
        <v>66</v>
      </c>
      <c r="D165" s="25" t="s">
        <v>58</v>
      </c>
      <c r="E165" s="33">
        <v>258000000</v>
      </c>
      <c r="F165" s="25" t="s">
        <v>52</v>
      </c>
      <c r="G165" s="26" t="s">
        <v>389</v>
      </c>
      <c r="H165" s="25" t="s">
        <v>43</v>
      </c>
    </row>
    <row r="166" spans="1:8" ht="31.2" x14ac:dyDescent="0.3">
      <c r="A166" s="25" t="s">
        <v>93</v>
      </c>
      <c r="B166" s="25" t="s">
        <v>56</v>
      </c>
      <c r="C166" s="25" t="s">
        <v>338</v>
      </c>
      <c r="D166" s="25" t="s">
        <v>58</v>
      </c>
      <c r="E166" s="33">
        <v>350000000</v>
      </c>
      <c r="F166" s="25" t="s">
        <v>52</v>
      </c>
      <c r="G166" s="26" t="s">
        <v>389</v>
      </c>
      <c r="H166" s="25" t="s">
        <v>43</v>
      </c>
    </row>
    <row r="167" spans="1:8" ht="31.2" x14ac:dyDescent="0.3">
      <c r="A167" s="25" t="s">
        <v>93</v>
      </c>
      <c r="B167" s="25" t="s">
        <v>60</v>
      </c>
      <c r="C167" s="25" t="s">
        <v>199</v>
      </c>
      <c r="D167" s="25" t="s">
        <v>58</v>
      </c>
      <c r="E167" s="33">
        <v>95000000</v>
      </c>
      <c r="F167" s="25" t="s">
        <v>52</v>
      </c>
      <c r="G167" s="26" t="s">
        <v>389</v>
      </c>
      <c r="H167" s="25" t="s">
        <v>43</v>
      </c>
    </row>
    <row r="168" spans="1:8" ht="15.6" x14ac:dyDescent="0.3">
      <c r="A168" s="25" t="s">
        <v>93</v>
      </c>
      <c r="B168" s="25" t="s">
        <v>339</v>
      </c>
      <c r="C168" s="25" t="s">
        <v>339</v>
      </c>
      <c r="D168" s="25" t="s">
        <v>58</v>
      </c>
      <c r="E168" s="33">
        <v>88000000</v>
      </c>
      <c r="F168" s="25" t="s">
        <v>52</v>
      </c>
      <c r="G168" s="26" t="s">
        <v>389</v>
      </c>
      <c r="H168" s="25" t="s">
        <v>43</v>
      </c>
    </row>
    <row r="169" spans="1:8" ht="46.8" x14ac:dyDescent="0.3">
      <c r="A169" s="26" t="s">
        <v>93</v>
      </c>
      <c r="B169" s="26" t="s">
        <v>359</v>
      </c>
      <c r="C169" s="26" t="s">
        <v>360</v>
      </c>
      <c r="D169" s="26" t="s">
        <v>342</v>
      </c>
      <c r="E169" s="32">
        <v>35000000</v>
      </c>
      <c r="F169" s="26" t="s">
        <v>361</v>
      </c>
      <c r="G169" s="26" t="s">
        <v>389</v>
      </c>
      <c r="H169" s="26" t="s">
        <v>43</v>
      </c>
    </row>
    <row r="170" spans="1:8" ht="31.2" x14ac:dyDescent="0.3">
      <c r="A170" s="26" t="s">
        <v>93</v>
      </c>
      <c r="B170" s="26" t="s">
        <v>359</v>
      </c>
      <c r="C170" s="26" t="s">
        <v>372</v>
      </c>
      <c r="D170" s="26" t="s">
        <v>342</v>
      </c>
      <c r="E170" s="32">
        <v>5000000000</v>
      </c>
      <c r="F170" s="26" t="s">
        <v>65</v>
      </c>
      <c r="G170" s="26" t="s">
        <v>389</v>
      </c>
      <c r="H170" s="26" t="s">
        <v>43</v>
      </c>
    </row>
    <row r="171" spans="1:8" ht="15.6" x14ac:dyDescent="0.3">
      <c r="A171" s="26" t="s">
        <v>93</v>
      </c>
      <c r="B171" s="26" t="s">
        <v>340</v>
      </c>
      <c r="C171" s="26" t="s">
        <v>343</v>
      </c>
      <c r="D171" s="26" t="s">
        <v>342</v>
      </c>
      <c r="E171" s="32">
        <v>56000000</v>
      </c>
      <c r="F171" s="26" t="s">
        <v>344</v>
      </c>
      <c r="G171" s="26" t="s">
        <v>389</v>
      </c>
      <c r="H171" s="26" t="s">
        <v>43</v>
      </c>
    </row>
    <row r="172" spans="1:8" ht="31.2" x14ac:dyDescent="0.3">
      <c r="A172" s="26" t="s">
        <v>93</v>
      </c>
      <c r="B172" s="26" t="s">
        <v>359</v>
      </c>
      <c r="C172" s="26" t="s">
        <v>380</v>
      </c>
      <c r="D172" s="26" t="s">
        <v>342</v>
      </c>
      <c r="E172" s="32">
        <v>2500000</v>
      </c>
      <c r="F172" s="26" t="s">
        <v>381</v>
      </c>
      <c r="G172" s="26" t="s">
        <v>389</v>
      </c>
      <c r="H172" s="26" t="s">
        <v>43</v>
      </c>
    </row>
    <row r="173" spans="1:8" ht="46.8" x14ac:dyDescent="0.3">
      <c r="A173" s="26" t="s">
        <v>93</v>
      </c>
      <c r="B173" s="26" t="s">
        <v>340</v>
      </c>
      <c r="C173" s="26" t="s">
        <v>345</v>
      </c>
      <c r="D173" s="26" t="s">
        <v>342</v>
      </c>
      <c r="E173" s="32">
        <v>10000000000</v>
      </c>
      <c r="F173" s="26" t="s">
        <v>52</v>
      </c>
      <c r="G173" s="26" t="s">
        <v>389</v>
      </c>
      <c r="H173" s="26" t="s">
        <v>43</v>
      </c>
    </row>
    <row r="174" spans="1:8" ht="46.8" x14ac:dyDescent="0.3">
      <c r="A174" s="26" t="s">
        <v>93</v>
      </c>
      <c r="B174" s="26" t="s">
        <v>359</v>
      </c>
      <c r="C174" s="26" t="s">
        <v>373</v>
      </c>
      <c r="D174" s="26" t="s">
        <v>342</v>
      </c>
      <c r="E174" s="32">
        <v>4000000000</v>
      </c>
      <c r="F174" s="26" t="s">
        <v>374</v>
      </c>
      <c r="G174" s="26" t="s">
        <v>389</v>
      </c>
      <c r="H174" s="26" t="s">
        <v>43</v>
      </c>
    </row>
    <row r="175" spans="1:8" ht="46.8" x14ac:dyDescent="0.3">
      <c r="A175" s="26" t="s">
        <v>93</v>
      </c>
      <c r="B175" s="26" t="s">
        <v>359</v>
      </c>
      <c r="C175" s="26" t="s">
        <v>379</v>
      </c>
      <c r="D175" s="26" t="s">
        <v>342</v>
      </c>
      <c r="E175" s="32">
        <v>15000000</v>
      </c>
      <c r="F175" s="26" t="s">
        <v>376</v>
      </c>
      <c r="G175" s="26" t="s">
        <v>389</v>
      </c>
      <c r="H175" s="26" t="s">
        <v>43</v>
      </c>
    </row>
    <row r="176" spans="1:8" ht="46.8" x14ac:dyDescent="0.3">
      <c r="A176" s="26" t="s">
        <v>93</v>
      </c>
      <c r="B176" s="26" t="s">
        <v>359</v>
      </c>
      <c r="C176" s="26" t="s">
        <v>377</v>
      </c>
      <c r="D176" s="26" t="s">
        <v>342</v>
      </c>
      <c r="E176" s="32">
        <v>50000000</v>
      </c>
      <c r="F176" s="26" t="s">
        <v>378</v>
      </c>
      <c r="G176" s="26" t="s">
        <v>389</v>
      </c>
      <c r="H176" s="26" t="s">
        <v>43</v>
      </c>
    </row>
    <row r="177" spans="1:8" ht="31.2" x14ac:dyDescent="0.3">
      <c r="A177" s="26" t="s">
        <v>93</v>
      </c>
      <c r="B177" s="26" t="s">
        <v>359</v>
      </c>
      <c r="C177" s="26" t="s">
        <v>370</v>
      </c>
      <c r="D177" s="26" t="s">
        <v>342</v>
      </c>
      <c r="E177" s="32">
        <v>65000000</v>
      </c>
      <c r="F177" s="26" t="s">
        <v>371</v>
      </c>
      <c r="G177" s="26" t="s">
        <v>389</v>
      </c>
      <c r="H177" s="26" t="s">
        <v>43</v>
      </c>
    </row>
    <row r="178" spans="1:8" ht="62.4" x14ac:dyDescent="0.3">
      <c r="A178" s="26" t="s">
        <v>93</v>
      </c>
      <c r="B178" s="26" t="s">
        <v>340</v>
      </c>
      <c r="C178" s="26" t="s">
        <v>346</v>
      </c>
      <c r="D178" s="26" t="s">
        <v>342</v>
      </c>
      <c r="E178" s="32">
        <v>150000</v>
      </c>
      <c r="F178" s="26" t="s">
        <v>347</v>
      </c>
      <c r="G178" s="26" t="s">
        <v>389</v>
      </c>
      <c r="H178" s="26" t="s">
        <v>43</v>
      </c>
    </row>
    <row r="179" spans="1:8" ht="78" x14ac:dyDescent="0.3">
      <c r="A179" s="26" t="s">
        <v>93</v>
      </c>
      <c r="B179" s="26" t="s">
        <v>340</v>
      </c>
      <c r="C179" s="26" t="s">
        <v>351</v>
      </c>
      <c r="D179" s="26" t="s">
        <v>342</v>
      </c>
      <c r="E179" s="32">
        <v>526000000</v>
      </c>
      <c r="F179" s="26" t="s">
        <v>352</v>
      </c>
      <c r="G179" s="26" t="s">
        <v>389</v>
      </c>
      <c r="H179" s="26" t="s">
        <v>43</v>
      </c>
    </row>
    <row r="180" spans="1:8" ht="31.2" x14ac:dyDescent="0.3">
      <c r="A180" s="25" t="s">
        <v>93</v>
      </c>
      <c r="B180" s="25" t="s">
        <v>359</v>
      </c>
      <c r="C180" s="25" t="s">
        <v>368</v>
      </c>
      <c r="D180" s="25" t="s">
        <v>342</v>
      </c>
      <c r="E180" s="33">
        <v>300000000</v>
      </c>
      <c r="F180" s="25" t="s">
        <v>369</v>
      </c>
      <c r="G180" s="26" t="s">
        <v>389</v>
      </c>
      <c r="H180" s="25" t="s">
        <v>43</v>
      </c>
    </row>
    <row r="181" spans="1:8" ht="78" x14ac:dyDescent="0.3">
      <c r="A181" s="25" t="s">
        <v>93</v>
      </c>
      <c r="B181" s="25" t="s">
        <v>340</v>
      </c>
      <c r="C181" s="25" t="s">
        <v>349</v>
      </c>
      <c r="D181" s="25" t="s">
        <v>342</v>
      </c>
      <c r="E181" s="33">
        <v>492000000</v>
      </c>
      <c r="F181" s="25" t="s">
        <v>350</v>
      </c>
      <c r="G181" s="26" t="s">
        <v>389</v>
      </c>
      <c r="H181" s="25" t="s">
        <v>43</v>
      </c>
    </row>
    <row r="182" spans="1:8" ht="31.2" x14ac:dyDescent="0.3">
      <c r="A182" s="25" t="s">
        <v>93</v>
      </c>
      <c r="B182" s="25" t="s">
        <v>359</v>
      </c>
      <c r="C182" s="25" t="s">
        <v>332</v>
      </c>
      <c r="D182" s="25" t="s">
        <v>342</v>
      </c>
      <c r="E182" s="33">
        <v>5000000</v>
      </c>
      <c r="F182" s="25" t="s">
        <v>97</v>
      </c>
      <c r="G182" s="26" t="s">
        <v>389</v>
      </c>
      <c r="H182" s="25" t="s">
        <v>43</v>
      </c>
    </row>
    <row r="183" spans="1:8" ht="31.2" x14ac:dyDescent="0.3">
      <c r="A183" s="25" t="s">
        <v>93</v>
      </c>
      <c r="B183" s="25" t="s">
        <v>340</v>
      </c>
      <c r="C183" s="25" t="s">
        <v>354</v>
      </c>
      <c r="D183" s="25" t="s">
        <v>342</v>
      </c>
      <c r="E183" s="33">
        <v>3134000</v>
      </c>
      <c r="F183" s="25" t="s">
        <v>52</v>
      </c>
      <c r="G183" s="26" t="s">
        <v>389</v>
      </c>
      <c r="H183" s="25" t="s">
        <v>43</v>
      </c>
    </row>
    <row r="184" spans="1:8" ht="46.8" x14ac:dyDescent="0.3">
      <c r="A184" s="25" t="s">
        <v>93</v>
      </c>
      <c r="B184" s="25" t="s">
        <v>359</v>
      </c>
      <c r="C184" s="25" t="s">
        <v>362</v>
      </c>
      <c r="D184" s="25" t="s">
        <v>342</v>
      </c>
      <c r="E184" s="33">
        <v>15000000</v>
      </c>
      <c r="F184" s="25" t="s">
        <v>363</v>
      </c>
      <c r="G184" s="26" t="s">
        <v>389</v>
      </c>
      <c r="H184" s="25" t="s">
        <v>43</v>
      </c>
    </row>
    <row r="185" spans="1:8" ht="46.8" x14ac:dyDescent="0.3">
      <c r="A185" s="25" t="s">
        <v>93</v>
      </c>
      <c r="B185" s="25" t="s">
        <v>359</v>
      </c>
      <c r="C185" s="25" t="s">
        <v>375</v>
      </c>
      <c r="D185" s="25" t="s">
        <v>342</v>
      </c>
      <c r="E185" s="33">
        <v>1000000000</v>
      </c>
      <c r="F185" s="25" t="s">
        <v>376</v>
      </c>
      <c r="G185" s="26" t="s">
        <v>389</v>
      </c>
      <c r="H185" s="25" t="s">
        <v>43</v>
      </c>
    </row>
    <row r="186" spans="1:8" ht="31.2" x14ac:dyDescent="0.3">
      <c r="A186" s="25" t="s">
        <v>93</v>
      </c>
      <c r="B186" s="25" t="s">
        <v>359</v>
      </c>
      <c r="C186" s="25" t="s">
        <v>366</v>
      </c>
      <c r="D186" s="25" t="s">
        <v>342</v>
      </c>
      <c r="E186" s="33">
        <v>685000000</v>
      </c>
      <c r="F186" s="25" t="s">
        <v>367</v>
      </c>
      <c r="G186" s="26" t="s">
        <v>389</v>
      </c>
      <c r="H186" s="25" t="s">
        <v>43</v>
      </c>
    </row>
    <row r="187" spans="1:8" ht="46.8" x14ac:dyDescent="0.3">
      <c r="A187" s="25" t="s">
        <v>93</v>
      </c>
      <c r="B187" s="25" t="s">
        <v>340</v>
      </c>
      <c r="C187" s="25" t="s">
        <v>348</v>
      </c>
      <c r="D187" s="25" t="s">
        <v>342</v>
      </c>
      <c r="E187" s="33">
        <v>250000</v>
      </c>
      <c r="F187" s="25" t="s">
        <v>52</v>
      </c>
      <c r="G187" s="26" t="s">
        <v>389</v>
      </c>
      <c r="H187" s="25" t="s">
        <v>43</v>
      </c>
    </row>
    <row r="188" spans="1:8" ht="46.8" x14ac:dyDescent="0.3">
      <c r="A188" s="25" t="s">
        <v>93</v>
      </c>
      <c r="B188" s="25" t="s">
        <v>340</v>
      </c>
      <c r="C188" s="25" t="s">
        <v>357</v>
      </c>
      <c r="D188" s="25" t="s">
        <v>342</v>
      </c>
      <c r="E188" s="33">
        <v>5000000</v>
      </c>
      <c r="F188" s="25" t="s">
        <v>358</v>
      </c>
      <c r="G188" s="26" t="s">
        <v>389</v>
      </c>
      <c r="H188" s="25" t="s">
        <v>43</v>
      </c>
    </row>
    <row r="189" spans="1:8" ht="31.2" x14ac:dyDescent="0.3">
      <c r="A189" s="25" t="s">
        <v>93</v>
      </c>
      <c r="B189" s="25" t="s">
        <v>340</v>
      </c>
      <c r="C189" s="25" t="s">
        <v>341</v>
      </c>
      <c r="D189" s="25" t="s">
        <v>342</v>
      </c>
      <c r="E189" s="33">
        <v>1753000</v>
      </c>
      <c r="F189" s="25" t="s">
        <v>52</v>
      </c>
      <c r="G189" s="26" t="s">
        <v>389</v>
      </c>
      <c r="H189" s="25" t="s">
        <v>43</v>
      </c>
    </row>
    <row r="190" spans="1:8" ht="46.8" x14ac:dyDescent="0.3">
      <c r="A190" s="25" t="s">
        <v>93</v>
      </c>
      <c r="B190" s="25" t="s">
        <v>340</v>
      </c>
      <c r="C190" s="25" t="s">
        <v>355</v>
      </c>
      <c r="D190" s="25" t="s">
        <v>342</v>
      </c>
      <c r="E190" s="33">
        <v>1000000</v>
      </c>
      <c r="F190" s="25" t="s">
        <v>356</v>
      </c>
      <c r="G190" s="26" t="s">
        <v>389</v>
      </c>
      <c r="H190" s="25" t="s">
        <v>43</v>
      </c>
    </row>
    <row r="191" spans="1:8" ht="46.8" x14ac:dyDescent="0.3">
      <c r="A191" s="25" t="s">
        <v>93</v>
      </c>
      <c r="B191" s="25" t="s">
        <v>359</v>
      </c>
      <c r="C191" s="25" t="s">
        <v>364</v>
      </c>
      <c r="D191" s="25" t="s">
        <v>342</v>
      </c>
      <c r="E191" s="33">
        <v>1250000000</v>
      </c>
      <c r="F191" s="25" t="s">
        <v>365</v>
      </c>
      <c r="G191" s="26" t="s">
        <v>389</v>
      </c>
      <c r="H191" s="25" t="s">
        <v>43</v>
      </c>
    </row>
    <row r="192" spans="1:8" ht="46.8" x14ac:dyDescent="0.3">
      <c r="A192" s="25" t="s">
        <v>93</v>
      </c>
      <c r="B192" s="25" t="s">
        <v>340</v>
      </c>
      <c r="C192" s="25" t="s">
        <v>353</v>
      </c>
      <c r="D192" s="25" t="s">
        <v>342</v>
      </c>
      <c r="E192" s="33">
        <v>25000000000</v>
      </c>
      <c r="F192" s="25" t="s">
        <v>52</v>
      </c>
      <c r="G192" s="26" t="s">
        <v>389</v>
      </c>
      <c r="H192" s="25" t="s">
        <v>43</v>
      </c>
    </row>
    <row r="193" spans="1:8" ht="15.6" x14ac:dyDescent="0.3">
      <c r="A193" s="25" t="s">
        <v>382</v>
      </c>
      <c r="B193" s="25" t="s">
        <v>44</v>
      </c>
      <c r="C193" s="25" t="s">
        <v>385</v>
      </c>
      <c r="D193" s="25" t="s">
        <v>46</v>
      </c>
      <c r="E193" s="33">
        <v>50000000000</v>
      </c>
      <c r="F193" s="25" t="s">
        <v>206</v>
      </c>
      <c r="G193" s="26" t="s">
        <v>389</v>
      </c>
      <c r="H193" s="25" t="s">
        <v>43</v>
      </c>
    </row>
    <row r="194" spans="1:8" ht="15.6" x14ac:dyDescent="0.3">
      <c r="A194" s="25" t="s">
        <v>382</v>
      </c>
      <c r="B194" s="25" t="s">
        <v>44</v>
      </c>
      <c r="C194" s="25" t="s">
        <v>386</v>
      </c>
      <c r="D194" s="25" t="s">
        <v>46</v>
      </c>
      <c r="E194" s="33">
        <v>10000000000</v>
      </c>
      <c r="F194" s="25" t="s">
        <v>387</v>
      </c>
      <c r="G194" s="26" t="s">
        <v>389</v>
      </c>
      <c r="H194" s="25" t="s">
        <v>43</v>
      </c>
    </row>
    <row r="195" spans="1:8" ht="15.6" x14ac:dyDescent="0.3">
      <c r="A195" s="25" t="s">
        <v>382</v>
      </c>
      <c r="B195" s="25" t="s">
        <v>44</v>
      </c>
      <c r="C195" s="25" t="s">
        <v>180</v>
      </c>
      <c r="D195" s="25" t="s">
        <v>46</v>
      </c>
      <c r="E195" s="33">
        <v>2100000000</v>
      </c>
      <c r="F195" s="25" t="s">
        <v>52</v>
      </c>
      <c r="G195" s="26" t="s">
        <v>389</v>
      </c>
      <c r="H195" s="25" t="s">
        <v>43</v>
      </c>
    </row>
    <row r="196" spans="1:8" ht="46.8" x14ac:dyDescent="0.3">
      <c r="A196" s="25" t="s">
        <v>382</v>
      </c>
      <c r="B196" s="25" t="s">
        <v>39</v>
      </c>
      <c r="C196" s="25" t="s">
        <v>53</v>
      </c>
      <c r="D196" s="25" t="s">
        <v>49</v>
      </c>
      <c r="E196" s="33">
        <v>75000000000</v>
      </c>
      <c r="F196" s="25" t="s">
        <v>383</v>
      </c>
      <c r="G196" s="26" t="s">
        <v>389</v>
      </c>
      <c r="H196" s="25" t="s">
        <v>43</v>
      </c>
    </row>
    <row r="197" spans="1:8" ht="141" thickBot="1" x14ac:dyDescent="0.35">
      <c r="A197" s="25" t="s">
        <v>382</v>
      </c>
      <c r="B197" s="25" t="s">
        <v>39</v>
      </c>
      <c r="C197" s="25" t="s">
        <v>53</v>
      </c>
      <c r="D197" s="25" t="s">
        <v>49</v>
      </c>
      <c r="E197" s="33">
        <v>25000000000</v>
      </c>
      <c r="F197" s="25" t="s">
        <v>384</v>
      </c>
      <c r="G197" s="26" t="s">
        <v>389</v>
      </c>
      <c r="H197" s="25" t="s">
        <v>43</v>
      </c>
    </row>
    <row r="198" spans="1:8" ht="17.399999999999999" x14ac:dyDescent="0.3">
      <c r="A198" s="34"/>
      <c r="B198" s="34"/>
      <c r="C198" s="34"/>
      <c r="D198" s="34" t="s">
        <v>16</v>
      </c>
      <c r="E198" s="35">
        <f>SUBTOTAL(109,E2:E197)</f>
        <v>481238956000</v>
      </c>
      <c r="F198" s="34"/>
      <c r="G198" s="34"/>
      <c r="H198" s="34"/>
    </row>
    <row r="200" spans="1:8" x14ac:dyDescent="0.3">
      <c r="A200" s="1" t="s">
        <v>390</v>
      </c>
    </row>
  </sheetData>
  <pageMargins left="0.7" right="0.7" top="0.75" bottom="0.75" header="0.3" footer="0.3"/>
  <pageSetup scale="45" fitToHeight="0" orientation="landscape" horizontalDpi="4294967295" verticalDpi="4294967295"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Aggregate Table</vt:lpstr>
      <vt:lpstr>Revenue</vt:lpstr>
      <vt:lpstr>Mandatory Spending</vt:lpstr>
      <vt:lpstr>Appropriations</vt:lpstr>
      <vt:lpstr>Appropriations!Print_Titles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2020-09-29T21:17:38Z</dcterms:created>
  <dcterms:modified xsi:type="dcterms:W3CDTF">2020-10-01T16:32:07Z</dcterms:modified>
</cp:coreProperties>
</file>